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Mi unidad\Aa MASTER SPV EDICIONES\RENOVACIÓN VERIFICACIÓN 2024\SGC datos para la renovación\ORIENTACIÓN ACADÉMICA, ORIENTACIÓN PROFESIONAL Y EMPLEABILIDAD\"/>
    </mc:Choice>
  </mc:AlternateContent>
  <xr:revisionPtr revIDLastSave="0" documentId="13_ncr:1_{DFEE6734-5B21-4047-8967-0B1756FFBD35}" xr6:coauthVersionLast="47" xr6:coauthVersionMax="47" xr10:uidLastSave="{00000000-0000-0000-0000-000000000000}"/>
  <bookViews>
    <workbookView xWindow="-120" yWindow="-120" windowWidth="29040" windowHeight="15720" tabRatio="784" firstSheet="2" activeTab="5" xr2:uid="{00000000-000D-0000-FFFF-FFFF00000000}"/>
  </bookViews>
  <sheets>
    <sheet name="Muestra_Máster y Doble Máster" sheetId="9" r:id="rId1"/>
    <sheet name="1. Inf. académica_titulación" sheetId="1" r:id="rId2"/>
    <sheet name="2. Inf. laboral_titulación" sheetId="2" r:id="rId3"/>
    <sheet name="3. Inf. trabajadores_titulación" sheetId="25" r:id="rId4"/>
    <sheet name="4. Sugerencias_titulación" sheetId="24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'Muestra_Máster y Doble Máster'!$B$1:$E$73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9" l="1"/>
  <c r="D78" i="9"/>
  <c r="E78" i="9"/>
  <c r="C78" i="9"/>
  <c r="D26" i="9"/>
  <c r="C26" i="9"/>
  <c r="D14" i="9"/>
  <c r="E14" i="9"/>
  <c r="C14" i="9"/>
</calcChain>
</file>

<file path=xl/sharedStrings.xml><?xml version="1.0" encoding="utf-8"?>
<sst xmlns="http://schemas.openxmlformats.org/spreadsheetml/2006/main" count="389" uniqueCount="171">
  <si>
    <t>Nº encuestas</t>
  </si>
  <si>
    <t>Total</t>
  </si>
  <si>
    <t>NÚMERO DE ENCUESTAS POR TITULACIONES DE DOBLE MÁSTER Y MÁSTER</t>
  </si>
  <si>
    <t>DOBLE MÁSTER (egresado en 2 titulaciones)</t>
  </si>
  <si>
    <t>DOBLE MÁSTER (egresado en 1 titulación)</t>
  </si>
  <si>
    <t>MÁSTER</t>
  </si>
  <si>
    <t>Máster Universitario en Administración y Dirección de Empresas (MBA)</t>
  </si>
  <si>
    <t>Máster Universitario en Agroalimentación</t>
  </si>
  <si>
    <t>Máster Universitario en Agroecología. Un enfoque para la sustentabilidad rural</t>
  </si>
  <si>
    <t>Máster Universitario en Asesoría Jurídica de Empresas</t>
  </si>
  <si>
    <t>Máster Universitario en Biotecnología</t>
  </si>
  <si>
    <t>Máster Universitario en Educación Ambiental</t>
  </si>
  <si>
    <t>Máster Universitario en Educación Inclusiva</t>
  </si>
  <si>
    <t>Máster Universitario en Electroquímica. Ciencia y Tecnología</t>
  </si>
  <si>
    <t>Máster Universitario en Español: Lengua, Literatura, Historia o Enseñanza</t>
  </si>
  <si>
    <t>Máster Universitario en Estrategias para el Desarrollo Rural y Territorial</t>
  </si>
  <si>
    <t>Máster Universitario en Incendios Forestales. Ciencia y Gestión Integral</t>
  </si>
  <si>
    <t>Máster Universitario en Ingeniería Agronómica</t>
  </si>
  <si>
    <t>Máster Universitario en Ingeniería de Montes</t>
  </si>
  <si>
    <t>Máster Universitario en Ingeniería Industrial</t>
  </si>
  <si>
    <t>Máster Universitario en Investigación Biomédica Traslacional</t>
  </si>
  <si>
    <t>Máster Universitario en Nutrición Humana</t>
  </si>
  <si>
    <t>Máster Universitario en Psicología Aplicada a la Educación y el Bienestar Social</t>
  </si>
  <si>
    <t>Máster Universitario en Psicología General Sanitaria</t>
  </si>
  <si>
    <t>Nº egresados</t>
  </si>
  <si>
    <t>Nº Trabajan</t>
  </si>
  <si>
    <t>Modalidad</t>
  </si>
  <si>
    <t>Máster Universitario en Olivicultura y Elaiotecnia</t>
  </si>
  <si>
    <t>1. RESULTADOS DE INFORMACIÓN ACADÉMICA</t>
  </si>
  <si>
    <t>1.1 ¿Cursó los estudios elegidos en primera opción?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</si>
  <si>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</si>
  <si>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</si>
  <si>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</si>
  <si>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</si>
  <si>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Sí</t>
  </si>
  <si>
    <t>No</t>
  </si>
  <si>
    <t>Ns/Nc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</si>
  <si>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</si>
  <si>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</si>
  <si>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</si>
  <si>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</si>
  <si>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</si>
  <si>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</si>
  <si>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</si>
  <si>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Plan de prácticas</t>
  </si>
  <si>
    <t>No he realizado prácticas</t>
  </si>
  <si>
    <t>No volvería a cursar estudios universitarios</t>
  </si>
  <si>
    <t>2. RESULTADOS DE INFORMACIÓN LABORAL</t>
  </si>
  <si>
    <t>2.1 Situación laboral actual</t>
  </si>
  <si>
    <t>2.1 Continuación de estudios</t>
  </si>
  <si>
    <t>2.1 Otra situación</t>
  </si>
  <si>
    <t>2.2 ¿Se encuentra actualmente en búsqueda activa de empleo?</t>
  </si>
  <si>
    <t>2.2.a Motivos de búsqueda de empleo (sólo para aquellos que trabajan y buscan empleo)</t>
  </si>
  <si>
    <t>2.3 ¿Empezó a buscar empleo inmediatamente después de finalizar sus estudios?</t>
  </si>
  <si>
    <t>2.3.a Especificar cuánto tiempo (sólo para aquellos que indican "no, tardé un tiempo"</t>
  </si>
  <si>
    <t>2.3.b Especificar motivo (sólo para aquellos que indican "no, tardé un tiempo"</t>
  </si>
  <si>
    <t>Trabajo relacionado con los estudios cursados</t>
  </si>
  <si>
    <t>Trabajo no relacionado con los estudios cursados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</si>
  <si>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</si>
  <si>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</si>
  <si>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</si>
  <si>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</si>
  <si>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</si>
  <si>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</si>
  <si>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</si>
  <si>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Recuento</t>
  </si>
  <si>
    <t>Sí, empece inmediatamente al finalizar mis estudios</t>
  </si>
  <si>
    <t>No, tardé un tiempo</t>
  </si>
  <si>
    <t>Empecé antes de finalizar mis estudios</t>
  </si>
  <si>
    <t>No recuerda</t>
  </si>
  <si>
    <t>Continuación  estudios</t>
  </si>
  <si>
    <t>Descansar</t>
  </si>
  <si>
    <t>Motivos personales</t>
  </si>
  <si>
    <t>Preparación oposiciones</t>
  </si>
  <si>
    <t>Se fue al extranjero</t>
  </si>
  <si>
    <t>Trabajo / Prácticas / Beca</t>
  </si>
  <si>
    <t>No indica</t>
  </si>
  <si>
    <t>Finalización de contrato actual</t>
  </si>
  <si>
    <t>No he empezado a buscar empleo</t>
  </si>
  <si>
    <t>6 meses o menos</t>
  </si>
  <si>
    <t>Entre 7 meses y 1 año</t>
  </si>
  <si>
    <t>Entre 1 y 2 años</t>
  </si>
  <si>
    <t>3. INFORMACIÓN LABORAL DE LAS PERSONAS EGRESADAS QUE TRABAJAN</t>
  </si>
  <si>
    <t>2.4 ¿Cuánto tiempo tardó en encontrar empleo tras la finalización de sus estudios?</t>
  </si>
  <si>
    <t>2.4.b ¿Estaba relacionado con sus estudios? (sólo para aquellos que trabajan durante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</si>
  <si>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</si>
  <si>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</si>
  <si>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</si>
  <si>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</si>
  <si>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</si>
  <si>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</si>
  <si>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</si>
  <si>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</si>
  <si>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</si>
  <si>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</si>
  <si>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</si>
  <si>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</si>
  <si>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</si>
  <si>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</si>
  <si>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</si>
  <si>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</si>
  <si>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</si>
  <si>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</si>
  <si>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</si>
  <si>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Fijo discontinuo</t>
  </si>
  <si>
    <t>4. SUGERENCIAS Y PROPUESTAS DE MEJORA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</si>
  <si>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</si>
  <si>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</si>
  <si>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</si>
  <si>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</si>
  <si>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</si>
  <si>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</si>
  <si>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</si>
  <si>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</si>
  <si>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</si>
  <si>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</si>
  <si>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</si>
  <si>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Hombre</t>
  </si>
  <si>
    <t>Mujer</t>
  </si>
  <si>
    <t>Satisfacción general</t>
  </si>
  <si>
    <t>Máster Universitario en Empleo. Estrategias y Gestión de Servicios y Políticas Territoriales de Empleo</t>
  </si>
  <si>
    <t>Máster Universitario en Estudios Ingleses Avanzados: Lingüística Cognitiva, Literatura y Educación Bilingüe</t>
  </si>
  <si>
    <t>Máster Universitario en Geomática, Teledetección y Modelos Espaciales Aplicados a la Gestión Forestal</t>
  </si>
  <si>
    <t>Máster Universitario en Enseñanza Bilingüe y Aprendizaje Integrado de Contenidos y Lenguas Extranjeras</t>
  </si>
  <si>
    <t>Máster Universitario en Supervisión, Evaluación y Dirección de Centros y Programas Educativos</t>
  </si>
  <si>
    <t>Doble Máster Universitario en Abogacía y Procura / Doble Máster Universitario en Asesoría Jurídica de Empresas</t>
  </si>
  <si>
    <t>Doble Máster Universitario en Abogacía y Procura</t>
  </si>
  <si>
    <t>Doble Máster Universitario en Español: Lengua, Literatura, Historia o Enseñanza</t>
  </si>
  <si>
    <t>Doble Máster Universitario en Estudios Ingleses Avanzados: Lingüística Cognitiva, Literatura y Educación Bilingüe</t>
  </si>
  <si>
    <t>Doble Máster Universitario en Ingeniería Agronómica</t>
  </si>
  <si>
    <t>Doble Máster Universitario en Ingeniería de Montes</t>
  </si>
  <si>
    <t>Doble Máster Universitario en Química Aplicada</t>
  </si>
  <si>
    <t>Doble Máster Universitario en Transformación Digital del Sector Agroalimentario y Forestal</t>
  </si>
  <si>
    <t>Máster Universitario en Abogacía y Procura</t>
  </si>
  <si>
    <t>Máster Universitario en Bioeconomía Circular y Sostenibilidad</t>
  </si>
  <si>
    <t>Máster Universitario en Cinematrografía</t>
  </si>
  <si>
    <t>Máster Universitario en Comercio Exterior e Internacionalización de Empresas</t>
  </si>
  <si>
    <t>Máster Universitario en Cultura de Paz, Conflictos, Educación y Derechos Humanos</t>
  </si>
  <si>
    <t>Máster Universitario en Energías Renovables Distribuidas</t>
  </si>
  <si>
    <t>Máster Universitario en Gestión Ambiental y Biodiversidad</t>
  </si>
  <si>
    <t>Máster Universitario en Gestión del Patrimonio desde el municipio</t>
  </si>
  <si>
    <t>Máster Universitario en Inteligencia Computacional e Internet de las Cosas</t>
  </si>
  <si>
    <t>Máster Universitario en Investigación y Análisis del Flamenco</t>
  </si>
  <si>
    <t>Máster Universitario en Medicina Deportiva Equina</t>
  </si>
  <si>
    <t>Máster Universitario en Pluralismo Religioso:Judíos, Griegos y Árabes desde la Tardoantigüedad a la Edad Moderna</t>
  </si>
  <si>
    <t>Máster Universitario en Prevención de Riesgos Laborales</t>
  </si>
  <si>
    <t>Máster Universitario en Química Aplicada</t>
  </si>
  <si>
    <t>Máster Universitario en Representación y Diseño en Ingeniería y Arquitectura</t>
  </si>
  <si>
    <t>Máster Universitario en Salud Pública Veterinaria</t>
  </si>
  <si>
    <t>Máster Universitario en Tecnologías Avanzadas de Materiales para la Construcción Sostenible</t>
  </si>
  <si>
    <t>Máster Universitario en Traducción Especializada (Inglés / Francés / Alemán - Español)</t>
  </si>
  <si>
    <t>Máster Universitario en Transformación Digital del Sector Agroalimentario y Forestal</t>
  </si>
  <si>
    <t>Pensionista / Jubilado</t>
  </si>
  <si>
    <t>Doble Máster Universitario en Ingeniería de Montes / Doble  Máster Universitario en Geomática, Teledetección y Modelos Espaciales Aplicados a la Gestión Forestal</t>
  </si>
  <si>
    <t>Máster Universitario en Hidráulica Ambiental</t>
  </si>
  <si>
    <t>Máster Universitario en Ingeniería de Minas</t>
  </si>
  <si>
    <t>Máster Universitario en Neuropedagogía, Creatividad y Gestión de la Capacidad y el Talento. Aplicaci</t>
  </si>
  <si>
    <t>Máster Universitario Erasmus Mundus en Desarrollo Rural</t>
  </si>
  <si>
    <t>Doble Máster Universitario en Profesorado de Enseñanza Secundaria Obligatoria y Bachillerato, Formación Profesional y Enseñanza de Idiomas / Doble Máster Universitario en Química Aplicada</t>
  </si>
  <si>
    <t>Doble Máster Universitario en Profesorado de Enseñanza Secundaria Obligatoria y Bachillerato, Formación Profesional y Enseñanza de Idiomas</t>
  </si>
  <si>
    <t>Máster Universitario en Profesorado de Enseñanza Secundaria Obligatoria y Bachillerato, Formación Profesional y Enseñanzas de Idiomas</t>
  </si>
  <si>
    <t>Jubilado/a</t>
  </si>
  <si>
    <t>Desempleado/a, en búsqueda de empleo</t>
  </si>
  <si>
    <t>Desempleado/a, no busca empleo</t>
  </si>
  <si>
    <t>Doble Máster Universitario en Profesorado de Enseñanza Secundaria Obligatoria y Bachillerato, Formación Profesional y Enseñanza de Idiomas / Doble Máster Universitario en Español: Lengua, Literatura, Historia o Enseñanza</t>
  </si>
  <si>
    <t>Doble Máster Universitario en Profesorado de Enseñanza Secundaria Obligatoria y Bachillerato, Formación Profesional y Enseñanza de Idiomas / Doble Máster Universitario en Estudios Ingleses Avanzados: Lingüística Cognitiva, Literatura y Educación Bilingüe</t>
  </si>
  <si>
    <t>Doble Máster Universitario en Profesorado de Enseñanza Secundaria Obligatoria y Bachillerato, Formación Profesional y Enseñanza de Idiomas / Doble Máster Universitario en Representación y Diseño en Ingeniería y Arquitectura</t>
  </si>
  <si>
    <t>Doble Máster Universitario en Ingeniería Agronómica / Doble Máster Universitario en Representación y Diseño en Ingeniería y Arquitectura</t>
  </si>
  <si>
    <t>Doble Máster Universitario en Ingeniería Agronómica / Doble Máster Universitario en Transformación Digital del Sector Agroalimentario y Forestal</t>
  </si>
  <si>
    <t>Doble Máster Universitario en Ingeniería de Montes / Doble Máster Universitario en Incendios Forestales. Ciencia y Gestión Integral</t>
  </si>
  <si>
    <t>Total Universidad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</si>
</sst>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0" borderId="0" xfId="2"/>
    <xf numFmtId="0" fontId="1" fillId="0" borderId="0" xfId="0" applyFont="1"/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3" fontId="7" fillId="0" borderId="2" xfId="1" applyNumberFormat="1" applyFont="1" applyBorder="1" applyAlignment="1">
      <alignment horizontal="center" vertical="center"/>
    </xf>
    <xf numFmtId="0" fontId="9" fillId="0" borderId="0" xfId="2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4" fillId="4" borderId="1" xfId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3" fontId="7" fillId="0" borderId="12" xfId="1" applyNumberFormat="1" applyFont="1" applyBorder="1" applyAlignment="1">
      <alignment horizontal="center" vertical="center"/>
    </xf>
    <xf numFmtId="3" fontId="8" fillId="0" borderId="13" xfId="1" applyNumberFormat="1" applyFont="1" applyBorder="1" applyAlignment="1">
      <alignment horizontal="center" vertical="center"/>
    </xf>
    <xf numFmtId="164" fontId="8" fillId="0" borderId="13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left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left" vertical="center" wrapText="1"/>
    </xf>
    <xf numFmtId="3" fontId="7" fillId="0" borderId="13" xfId="1" applyNumberFormat="1" applyFont="1" applyBorder="1" applyAlignment="1">
      <alignment horizontal="center" vertical="center"/>
    </xf>
    <xf numFmtId="164" fontId="7" fillId="0" borderId="13" xfId="1" applyNumberFormat="1" applyFont="1" applyBorder="1" applyAlignment="1">
      <alignment horizontal="center" vertical="center"/>
    </xf>
    <xf numFmtId="0" fontId="8" fillId="0" borderId="15" xfId="1" applyFont="1" applyBorder="1" applyAlignment="1">
      <alignment horizontal="left" vertical="center"/>
    </xf>
    <xf numFmtId="3" fontId="8" fillId="0" borderId="15" xfId="1" applyNumberFormat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/>
    </xf>
    <xf numFmtId="3" fontId="7" fillId="0" borderId="15" xfId="1" applyNumberFormat="1" applyFont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 wrapText="1"/>
    </xf>
    <xf numFmtId="0" fontId="7" fillId="0" borderId="17" xfId="1" applyFont="1" applyBorder="1" applyAlignment="1">
      <alignment horizontal="left" vertical="center" wrapText="1"/>
    </xf>
    <xf numFmtId="164" fontId="7" fillId="0" borderId="17" xfId="1" applyNumberFormat="1" applyFont="1" applyBorder="1" applyAlignment="1">
      <alignment horizontal="center" vertical="center"/>
    </xf>
    <xf numFmtId="0" fontId="8" fillId="0" borderId="15" xfId="1" applyFont="1" applyBorder="1" applyAlignment="1">
      <alignment horizontal="left" vertical="center" wrapText="1"/>
    </xf>
    <xf numFmtId="164" fontId="8" fillId="0" borderId="15" xfId="1" applyNumberFormat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 wrapText="1"/>
    </xf>
    <xf numFmtId="164" fontId="7" fillId="0" borderId="15" xfId="1" applyNumberFormat="1" applyFont="1" applyBorder="1" applyAlignment="1">
      <alignment horizontal="center" vertical="center"/>
    </xf>
    <xf numFmtId="0" fontId="7" fillId="0" borderId="18" xfId="1" applyFont="1" applyBorder="1" applyAlignment="1">
      <alignment horizontal="left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8" fillId="0" borderId="20" xfId="1" applyFont="1" applyBorder="1" applyAlignment="1">
      <alignment horizontal="left" vertical="center"/>
    </xf>
    <xf numFmtId="3" fontId="5" fillId="3" borderId="21" xfId="1" applyNumberFormat="1" applyFont="1" applyFill="1" applyBorder="1" applyAlignment="1">
      <alignment horizontal="center" vertical="center" wrapText="1"/>
    </xf>
    <xf numFmtId="164" fontId="8" fillId="0" borderId="20" xfId="1" applyNumberFormat="1" applyFont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 wrapText="1"/>
    </xf>
    <xf numFmtId="164" fontId="7" fillId="0" borderId="20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8" fillId="0" borderId="2" xfId="1" applyNumberFormat="1" applyFont="1" applyBorder="1" applyAlignment="1">
      <alignment horizontal="center" vertical="center"/>
    </xf>
    <xf numFmtId="1" fontId="7" fillId="0" borderId="2" xfId="1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/>
    <xf numFmtId="0" fontId="8" fillId="0" borderId="23" xfId="1" applyFont="1" applyBorder="1" applyAlignment="1">
      <alignment horizontal="left" vertical="center" wrapText="1"/>
    </xf>
    <xf numFmtId="164" fontId="8" fillId="0" borderId="23" xfId="1" applyNumberFormat="1" applyFont="1" applyBorder="1" applyAlignment="1">
      <alignment horizontal="center" vertical="center"/>
    </xf>
    <xf numFmtId="3" fontId="8" fillId="0" borderId="23" xfId="1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left" vertical="center" wrapText="1"/>
    </xf>
    <xf numFmtId="3" fontId="7" fillId="0" borderId="20" xfId="1" applyNumberFormat="1" applyFont="1" applyBorder="1" applyAlignment="1">
      <alignment horizontal="center" vertical="center"/>
    </xf>
    <xf numFmtId="0" fontId="4" fillId="4" borderId="24" xfId="1" applyFont="1" applyFill="1" applyBorder="1" applyAlignment="1">
      <alignment horizontal="center" vertical="center" wrapText="1"/>
    </xf>
    <xf numFmtId="164" fontId="7" fillId="0" borderId="23" xfId="1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8" fillId="0" borderId="23" xfId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2" xfId="2" xr:uid="{00000000-0005-0000-0000-000002000000}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B2:F78"/>
  <sheetViews>
    <sheetView showGridLines="0" zoomScale="80" zoomScaleNormal="80" zoomScaleSheetLayoutView="80" workbookViewId="0">
      <selection activeCell="B2" sqref="B2"/>
    </sheetView>
  </sheetViews>
  <sheetFormatPr baseColWidth="10" defaultColWidth="11.42578125" defaultRowHeight="19.5" customHeight="1" x14ac:dyDescent="0.25"/>
  <cols>
    <col min="1" max="1" width="6.85546875" style="5" customWidth="1"/>
    <col min="2" max="2" width="195.140625" style="5" bestFit="1" customWidth="1"/>
    <col min="3" max="4" width="13.42578125" style="5" customWidth="1"/>
    <col min="5" max="5" width="13.42578125" style="10" customWidth="1"/>
    <col min="6" max="16384" width="11.42578125" style="5"/>
  </cols>
  <sheetData>
    <row r="2" spans="2:6" ht="30.75" customHeight="1" x14ac:dyDescent="0.25">
      <c r="B2" s="19" t="s">
        <v>2</v>
      </c>
      <c r="C2" s="19"/>
      <c r="D2" s="19"/>
      <c r="E2" s="19"/>
    </row>
    <row r="3" spans="2:6" ht="19.5" customHeight="1" x14ac:dyDescent="0.25">
      <c r="E3" s="6"/>
    </row>
    <row r="4" spans="2:6" ht="19.5" customHeight="1" x14ac:dyDescent="0.25">
      <c r="B4" s="34" t="s">
        <v>3</v>
      </c>
      <c r="C4" s="46" t="s">
        <v>24</v>
      </c>
      <c r="D4" s="46" t="s">
        <v>0</v>
      </c>
      <c r="E4" s="46" t="s">
        <v>25</v>
      </c>
      <c r="F4" s="4"/>
    </row>
    <row r="5" spans="2:6" ht="19.5" customHeight="1" x14ac:dyDescent="0.25">
      <c r="B5" s="32" t="s">
        <v>125</v>
      </c>
      <c r="C5" s="33">
        <v>11</v>
      </c>
      <c r="D5" s="33">
        <v>8</v>
      </c>
      <c r="E5" s="33">
        <v>7</v>
      </c>
      <c r="F5" s="4"/>
    </row>
    <row r="6" spans="2:6" ht="19.5" customHeight="1" x14ac:dyDescent="0.25">
      <c r="B6" s="32" t="s">
        <v>167</v>
      </c>
      <c r="C6" s="33">
        <v>1</v>
      </c>
      <c r="D6" s="33">
        <v>1</v>
      </c>
      <c r="E6" s="33">
        <v>1</v>
      </c>
      <c r="F6" s="4"/>
    </row>
    <row r="7" spans="2:6" ht="19.5" customHeight="1" x14ac:dyDescent="0.25">
      <c r="B7" s="32" t="s">
        <v>168</v>
      </c>
      <c r="C7" s="33">
        <v>1</v>
      </c>
      <c r="D7" s="33">
        <v>1</v>
      </c>
      <c r="E7" s="33">
        <v>1</v>
      </c>
      <c r="F7" s="4"/>
    </row>
    <row r="8" spans="2:6" ht="19.5" customHeight="1" x14ac:dyDescent="0.25">
      <c r="B8" s="32" t="s">
        <v>169</v>
      </c>
      <c r="C8" s="33">
        <v>1</v>
      </c>
      <c r="D8" s="33">
        <v>1</v>
      </c>
      <c r="E8" s="33">
        <v>1</v>
      </c>
      <c r="F8" s="4"/>
    </row>
    <row r="9" spans="2:6" ht="19.5" customHeight="1" x14ac:dyDescent="0.25">
      <c r="B9" s="32" t="s">
        <v>164</v>
      </c>
      <c r="C9" s="33">
        <v>3</v>
      </c>
      <c r="D9" s="33">
        <v>2</v>
      </c>
      <c r="E9" s="33">
        <v>2</v>
      </c>
      <c r="F9" s="4"/>
    </row>
    <row r="10" spans="2:6" ht="19.5" customHeight="1" x14ac:dyDescent="0.25">
      <c r="B10" s="32" t="s">
        <v>165</v>
      </c>
      <c r="C10" s="33">
        <v>6</v>
      </c>
      <c r="D10" s="33">
        <v>5</v>
      </c>
      <c r="E10" s="33">
        <v>4</v>
      </c>
      <c r="F10" s="4"/>
    </row>
    <row r="11" spans="2:6" ht="19.5" customHeight="1" x14ac:dyDescent="0.25">
      <c r="B11" s="32" t="s">
        <v>158</v>
      </c>
      <c r="C11" s="15">
        <v>3</v>
      </c>
      <c r="D11" s="15">
        <v>3</v>
      </c>
      <c r="E11" s="15">
        <v>2</v>
      </c>
      <c r="F11" s="4"/>
    </row>
    <row r="12" spans="2:6" ht="19.5" customHeight="1" x14ac:dyDescent="0.25">
      <c r="B12" s="32" t="s">
        <v>166</v>
      </c>
      <c r="C12" s="33">
        <v>6</v>
      </c>
      <c r="D12" s="33">
        <v>4</v>
      </c>
      <c r="E12" s="33">
        <v>2</v>
      </c>
      <c r="F12" s="4"/>
    </row>
    <row r="13" spans="2:6" ht="19.5" customHeight="1" x14ac:dyDescent="0.25">
      <c r="B13" s="32" t="s">
        <v>153</v>
      </c>
      <c r="C13" s="33">
        <v>2</v>
      </c>
      <c r="D13" s="33">
        <v>0</v>
      </c>
      <c r="E13" s="33"/>
      <c r="F13" s="4"/>
    </row>
    <row r="14" spans="2:6" ht="19.5" customHeight="1" x14ac:dyDescent="0.25">
      <c r="B14" s="34" t="s">
        <v>1</v>
      </c>
      <c r="C14" s="35">
        <f>+SUM(C5:C13)</f>
        <v>34</v>
      </c>
      <c r="D14" s="35">
        <f t="shared" ref="D14:E14" si="0">+SUM(D5:D13)</f>
        <v>25</v>
      </c>
      <c r="E14" s="35">
        <f t="shared" si="0"/>
        <v>20</v>
      </c>
      <c r="F14" s="4"/>
    </row>
    <row r="15" spans="2:6" ht="13.5" customHeight="1" x14ac:dyDescent="0.25">
      <c r="B15" s="8"/>
      <c r="C15" s="8"/>
      <c r="D15" s="8"/>
      <c r="E15" s="9"/>
      <c r="F15" s="4"/>
    </row>
    <row r="16" spans="2:6" ht="13.5" customHeight="1" x14ac:dyDescent="0.25">
      <c r="B16" s="8"/>
      <c r="C16" s="8"/>
      <c r="D16" s="8"/>
      <c r="E16" s="9"/>
      <c r="F16" s="4"/>
    </row>
    <row r="17" spans="2:6" ht="19.5" customHeight="1" x14ac:dyDescent="0.25">
      <c r="B17" s="34" t="s">
        <v>4</v>
      </c>
      <c r="C17" s="46" t="s">
        <v>24</v>
      </c>
      <c r="D17" s="46" t="s">
        <v>0</v>
      </c>
      <c r="E17" s="46" t="s">
        <v>25</v>
      </c>
      <c r="F17" s="4"/>
    </row>
    <row r="18" spans="2:6" ht="19.5" customHeight="1" x14ac:dyDescent="0.25">
      <c r="B18" s="39" t="s">
        <v>126</v>
      </c>
      <c r="C18" s="15">
        <v>6</v>
      </c>
      <c r="D18" s="15">
        <v>3</v>
      </c>
      <c r="E18" s="15">
        <v>3</v>
      </c>
      <c r="F18" s="4"/>
    </row>
    <row r="19" spans="2:6" ht="19.5" customHeight="1" x14ac:dyDescent="0.25">
      <c r="B19" s="39" t="s">
        <v>127</v>
      </c>
      <c r="C19" s="33">
        <v>9</v>
      </c>
      <c r="D19" s="33">
        <v>8</v>
      </c>
      <c r="E19" s="33">
        <v>8</v>
      </c>
      <c r="F19" s="4"/>
    </row>
    <row r="20" spans="2:6" ht="19.5" customHeight="1" x14ac:dyDescent="0.25">
      <c r="B20" s="39" t="s">
        <v>128</v>
      </c>
      <c r="C20" s="33">
        <v>3</v>
      </c>
      <c r="D20" s="33">
        <v>3</v>
      </c>
      <c r="E20" s="33">
        <v>2</v>
      </c>
      <c r="F20" s="4"/>
    </row>
    <row r="21" spans="2:6" ht="19.5" customHeight="1" x14ac:dyDescent="0.25">
      <c r="B21" s="39" t="s">
        <v>129</v>
      </c>
      <c r="C21" s="15">
        <v>3</v>
      </c>
      <c r="D21" s="15">
        <v>3</v>
      </c>
      <c r="E21" s="15">
        <v>2</v>
      </c>
      <c r="F21" s="4"/>
    </row>
    <row r="22" spans="2:6" ht="19.5" customHeight="1" x14ac:dyDescent="0.25">
      <c r="B22" s="39" t="s">
        <v>130</v>
      </c>
      <c r="C22" s="33">
        <v>2</v>
      </c>
      <c r="D22" s="33">
        <v>2</v>
      </c>
      <c r="E22" s="33">
        <v>2</v>
      </c>
      <c r="F22" s="4"/>
    </row>
    <row r="23" spans="2:6" ht="19.5" customHeight="1" x14ac:dyDescent="0.25">
      <c r="B23" s="58" t="s">
        <v>159</v>
      </c>
      <c r="C23" s="33">
        <v>10</v>
      </c>
      <c r="D23" s="33">
        <v>8</v>
      </c>
      <c r="E23" s="33">
        <v>7</v>
      </c>
      <c r="F23" s="4"/>
    </row>
    <row r="24" spans="2:6" ht="19.5" customHeight="1" x14ac:dyDescent="0.25">
      <c r="B24" s="39" t="s">
        <v>131</v>
      </c>
      <c r="C24" s="15">
        <v>1</v>
      </c>
      <c r="D24" s="15">
        <v>1</v>
      </c>
      <c r="E24" s="15">
        <v>1</v>
      </c>
      <c r="F24" s="4"/>
    </row>
    <row r="25" spans="2:6" ht="19.5" customHeight="1" x14ac:dyDescent="0.25">
      <c r="B25" s="32" t="s">
        <v>132</v>
      </c>
      <c r="C25" s="33">
        <v>1</v>
      </c>
      <c r="D25" s="33">
        <v>1</v>
      </c>
      <c r="E25" s="33">
        <v>1</v>
      </c>
      <c r="F25" s="4"/>
    </row>
    <row r="26" spans="2:6" ht="19.5" customHeight="1" x14ac:dyDescent="0.25">
      <c r="B26" s="34" t="s">
        <v>1</v>
      </c>
      <c r="C26" s="35">
        <f>SUM(C18:C25)</f>
        <v>35</v>
      </c>
      <c r="D26" s="35">
        <f t="shared" ref="D26" si="1">SUM(D18:D25)</f>
        <v>29</v>
      </c>
      <c r="E26" s="35">
        <f>SUM(E18:E25)</f>
        <v>26</v>
      </c>
      <c r="F26" s="4"/>
    </row>
    <row r="27" spans="2:6" ht="13.5" customHeight="1" x14ac:dyDescent="0.25">
      <c r="B27" s="8"/>
      <c r="C27" s="8"/>
      <c r="D27" s="8"/>
      <c r="E27" s="9"/>
      <c r="F27" s="4"/>
    </row>
    <row r="28" spans="2:6" ht="13.5" customHeight="1" x14ac:dyDescent="0.25">
      <c r="B28" s="8"/>
      <c r="C28" s="8"/>
      <c r="D28" s="8"/>
      <c r="E28" s="9"/>
      <c r="F28" s="4"/>
    </row>
    <row r="29" spans="2:6" ht="19.5" customHeight="1" x14ac:dyDescent="0.25">
      <c r="B29" s="34" t="s">
        <v>5</v>
      </c>
      <c r="C29" s="46" t="s">
        <v>24</v>
      </c>
      <c r="D29" s="46" t="s">
        <v>0</v>
      </c>
      <c r="E29" s="46" t="s">
        <v>25</v>
      </c>
      <c r="F29" s="4"/>
    </row>
    <row r="30" spans="2:6" ht="19.5" customHeight="1" x14ac:dyDescent="0.25">
      <c r="B30" s="32" t="s">
        <v>133</v>
      </c>
      <c r="C30" s="15">
        <v>45</v>
      </c>
      <c r="D30" s="15">
        <v>38</v>
      </c>
      <c r="E30" s="15">
        <v>37</v>
      </c>
      <c r="F30" s="4"/>
    </row>
    <row r="31" spans="2:6" ht="19.5" customHeight="1" x14ac:dyDescent="0.25">
      <c r="B31" s="32" t="s">
        <v>6</v>
      </c>
      <c r="C31" s="33">
        <v>21</v>
      </c>
      <c r="D31" s="33">
        <v>14</v>
      </c>
      <c r="E31" s="33">
        <v>11</v>
      </c>
      <c r="F31" s="4"/>
    </row>
    <row r="32" spans="2:6" ht="19.5" customHeight="1" x14ac:dyDescent="0.25">
      <c r="B32" s="32" t="s">
        <v>7</v>
      </c>
      <c r="C32" s="33">
        <v>29</v>
      </c>
      <c r="D32" s="33">
        <v>24</v>
      </c>
      <c r="E32" s="33">
        <v>15</v>
      </c>
      <c r="F32" s="4"/>
    </row>
    <row r="33" spans="2:6" ht="19.5" customHeight="1" x14ac:dyDescent="0.25">
      <c r="B33" s="32" t="s">
        <v>8</v>
      </c>
      <c r="C33" s="15">
        <v>5</v>
      </c>
      <c r="D33" s="15">
        <v>1</v>
      </c>
      <c r="E33" s="15">
        <v>1</v>
      </c>
      <c r="F33" s="4"/>
    </row>
    <row r="34" spans="2:6" ht="19.5" customHeight="1" x14ac:dyDescent="0.25">
      <c r="B34" s="32" t="s">
        <v>9</v>
      </c>
      <c r="C34" s="33">
        <v>9</v>
      </c>
      <c r="D34" s="33">
        <v>8</v>
      </c>
      <c r="E34" s="33">
        <v>6</v>
      </c>
      <c r="F34" s="4"/>
    </row>
    <row r="35" spans="2:6" ht="19.5" customHeight="1" x14ac:dyDescent="0.25">
      <c r="B35" s="32" t="s">
        <v>134</v>
      </c>
      <c r="C35" s="33">
        <v>3</v>
      </c>
      <c r="D35" s="33">
        <v>2</v>
      </c>
      <c r="E35" s="33">
        <v>1</v>
      </c>
      <c r="F35" s="4"/>
    </row>
    <row r="36" spans="2:6" ht="19.5" customHeight="1" x14ac:dyDescent="0.25">
      <c r="B36" s="32" t="s">
        <v>10</v>
      </c>
      <c r="C36" s="15">
        <v>31</v>
      </c>
      <c r="D36" s="15">
        <v>26</v>
      </c>
      <c r="E36" s="15">
        <v>18</v>
      </c>
      <c r="F36" s="4"/>
    </row>
    <row r="37" spans="2:6" ht="19.5" customHeight="1" x14ac:dyDescent="0.25">
      <c r="B37" s="32" t="s">
        <v>135</v>
      </c>
      <c r="C37" s="33">
        <v>24</v>
      </c>
      <c r="D37" s="33">
        <v>21</v>
      </c>
      <c r="E37" s="33">
        <v>15</v>
      </c>
      <c r="F37" s="4"/>
    </row>
    <row r="38" spans="2:6" ht="19.5" customHeight="1" x14ac:dyDescent="0.25">
      <c r="B38" s="32" t="s">
        <v>136</v>
      </c>
      <c r="C38" s="33">
        <v>15</v>
      </c>
      <c r="D38" s="33">
        <v>13</v>
      </c>
      <c r="E38" s="33">
        <v>11</v>
      </c>
      <c r="F38" s="4"/>
    </row>
    <row r="39" spans="2:6" ht="19.5" customHeight="1" x14ac:dyDescent="0.25">
      <c r="B39" s="32" t="s">
        <v>137</v>
      </c>
      <c r="C39" s="15">
        <v>17</v>
      </c>
      <c r="D39" s="15">
        <v>13</v>
      </c>
      <c r="E39" s="15">
        <v>6</v>
      </c>
      <c r="F39" s="4"/>
    </row>
    <row r="40" spans="2:6" ht="19.5" customHeight="1" x14ac:dyDescent="0.25">
      <c r="B40" s="32" t="s">
        <v>11</v>
      </c>
      <c r="C40" s="33">
        <v>7</v>
      </c>
      <c r="D40" s="33">
        <v>6</v>
      </c>
      <c r="E40" s="33">
        <v>5</v>
      </c>
      <c r="F40" s="4"/>
    </row>
    <row r="41" spans="2:6" ht="19.5" customHeight="1" x14ac:dyDescent="0.25">
      <c r="B41" s="32" t="s">
        <v>12</v>
      </c>
      <c r="C41" s="33">
        <v>19</v>
      </c>
      <c r="D41" s="33">
        <v>14</v>
      </c>
      <c r="E41" s="33">
        <v>10</v>
      </c>
      <c r="F41" s="4"/>
    </row>
    <row r="42" spans="2:6" ht="19.5" customHeight="1" x14ac:dyDescent="0.25">
      <c r="B42" s="32" t="s">
        <v>13</v>
      </c>
      <c r="C42" s="15">
        <v>5</v>
      </c>
      <c r="D42" s="15">
        <v>4</v>
      </c>
      <c r="E42" s="15">
        <v>2</v>
      </c>
      <c r="F42" s="4"/>
    </row>
    <row r="43" spans="2:6" ht="19.5" customHeight="1" x14ac:dyDescent="0.25">
      <c r="B43" s="32" t="s">
        <v>120</v>
      </c>
      <c r="C43" s="33">
        <v>8</v>
      </c>
      <c r="D43" s="33">
        <v>6</v>
      </c>
      <c r="E43" s="33">
        <v>4</v>
      </c>
      <c r="F43" s="4"/>
    </row>
    <row r="44" spans="2:6" ht="19.5" customHeight="1" x14ac:dyDescent="0.25">
      <c r="B44" s="32" t="s">
        <v>138</v>
      </c>
      <c r="C44" s="33">
        <v>11</v>
      </c>
      <c r="D44" s="33">
        <v>9</v>
      </c>
      <c r="E44" s="33">
        <v>9</v>
      </c>
      <c r="F44" s="4"/>
    </row>
    <row r="45" spans="2:6" ht="19.5" customHeight="1" x14ac:dyDescent="0.25">
      <c r="B45" s="32" t="s">
        <v>123</v>
      </c>
      <c r="C45" s="15">
        <v>6</v>
      </c>
      <c r="D45" s="15">
        <v>3</v>
      </c>
      <c r="E45" s="15">
        <v>3</v>
      </c>
      <c r="F45" s="4"/>
    </row>
    <row r="46" spans="2:6" ht="19.5" customHeight="1" x14ac:dyDescent="0.25">
      <c r="B46" s="32" t="s">
        <v>14</v>
      </c>
      <c r="C46" s="33">
        <v>27</v>
      </c>
      <c r="D46" s="33">
        <v>22</v>
      </c>
      <c r="E46" s="33">
        <v>11</v>
      </c>
      <c r="F46" s="4"/>
    </row>
    <row r="47" spans="2:6" ht="19.5" customHeight="1" x14ac:dyDescent="0.25">
      <c r="B47" s="32" t="s">
        <v>15</v>
      </c>
      <c r="C47" s="33">
        <v>12</v>
      </c>
      <c r="D47" s="33">
        <v>7</v>
      </c>
      <c r="E47" s="33">
        <v>7</v>
      </c>
      <c r="F47" s="4"/>
    </row>
    <row r="48" spans="2:6" ht="19.5" customHeight="1" x14ac:dyDescent="0.25">
      <c r="B48" s="32" t="s">
        <v>121</v>
      </c>
      <c r="C48" s="15">
        <v>14</v>
      </c>
      <c r="D48" s="15">
        <v>9</v>
      </c>
      <c r="E48" s="15">
        <v>6</v>
      </c>
      <c r="F48" s="4"/>
    </row>
    <row r="49" spans="2:6" ht="19.5" customHeight="1" x14ac:dyDescent="0.25">
      <c r="B49" s="32" t="s">
        <v>122</v>
      </c>
      <c r="C49" s="33">
        <v>4</v>
      </c>
      <c r="D49" s="33">
        <v>4</v>
      </c>
      <c r="E49" s="33">
        <v>4</v>
      </c>
      <c r="F49" s="4"/>
    </row>
    <row r="50" spans="2:6" ht="19.5" customHeight="1" x14ac:dyDescent="0.25">
      <c r="B50" s="32" t="s">
        <v>139</v>
      </c>
      <c r="C50" s="33">
        <v>18</v>
      </c>
      <c r="D50" s="33">
        <v>15</v>
      </c>
      <c r="E50" s="33">
        <v>12</v>
      </c>
      <c r="F50" s="4"/>
    </row>
    <row r="51" spans="2:6" ht="19.5" customHeight="1" x14ac:dyDescent="0.25">
      <c r="B51" s="32" t="s">
        <v>140</v>
      </c>
      <c r="C51" s="15">
        <v>32</v>
      </c>
      <c r="D51" s="15">
        <v>27</v>
      </c>
      <c r="E51" s="15">
        <v>20</v>
      </c>
      <c r="F51" s="4"/>
    </row>
    <row r="52" spans="2:6" ht="19.5" customHeight="1" x14ac:dyDescent="0.25">
      <c r="B52" s="66" t="s">
        <v>154</v>
      </c>
      <c r="C52" s="15">
        <v>1</v>
      </c>
      <c r="D52" s="15">
        <v>0</v>
      </c>
      <c r="E52" s="15"/>
      <c r="F52" s="4"/>
    </row>
    <row r="53" spans="2:6" ht="19.5" customHeight="1" x14ac:dyDescent="0.25">
      <c r="B53" s="32" t="s">
        <v>16</v>
      </c>
      <c r="C53" s="33">
        <v>15</v>
      </c>
      <c r="D53" s="33">
        <v>14</v>
      </c>
      <c r="E53" s="33">
        <v>14</v>
      </c>
      <c r="F53" s="4"/>
    </row>
    <row r="54" spans="2:6" ht="19.5" customHeight="1" x14ac:dyDescent="0.25">
      <c r="B54" s="32" t="s">
        <v>17</v>
      </c>
      <c r="C54" s="33">
        <v>25</v>
      </c>
      <c r="D54" s="33">
        <v>23</v>
      </c>
      <c r="E54" s="33">
        <v>21</v>
      </c>
      <c r="F54" s="4"/>
    </row>
    <row r="55" spans="2:6" ht="19.5" customHeight="1" x14ac:dyDescent="0.25">
      <c r="B55" s="65" t="s">
        <v>155</v>
      </c>
      <c r="C55" s="15">
        <v>1</v>
      </c>
      <c r="D55" s="15">
        <v>0</v>
      </c>
      <c r="E55" s="15"/>
      <c r="F55" s="4"/>
    </row>
    <row r="56" spans="2:6" ht="19.5" customHeight="1" x14ac:dyDescent="0.25">
      <c r="B56" s="32" t="s">
        <v>18</v>
      </c>
      <c r="C56" s="15">
        <v>7</v>
      </c>
      <c r="D56" s="15">
        <v>5</v>
      </c>
      <c r="E56" s="15">
        <v>2</v>
      </c>
      <c r="F56" s="4"/>
    </row>
    <row r="57" spans="2:6" ht="19.5" customHeight="1" x14ac:dyDescent="0.25">
      <c r="B57" s="32" t="s">
        <v>19</v>
      </c>
      <c r="C57" s="33">
        <v>21</v>
      </c>
      <c r="D57" s="33">
        <v>13</v>
      </c>
      <c r="E57" s="33">
        <v>13</v>
      </c>
      <c r="F57" s="4"/>
    </row>
    <row r="58" spans="2:6" ht="19.5" customHeight="1" x14ac:dyDescent="0.25">
      <c r="B58" s="32" t="s">
        <v>141</v>
      </c>
      <c r="C58" s="33">
        <v>10</v>
      </c>
      <c r="D58" s="33">
        <v>7</v>
      </c>
      <c r="E58" s="33">
        <v>6</v>
      </c>
      <c r="F58" s="4"/>
    </row>
    <row r="59" spans="2:6" ht="19.5" customHeight="1" x14ac:dyDescent="0.25">
      <c r="B59" s="32" t="s">
        <v>20</v>
      </c>
      <c r="C59" s="15">
        <v>41</v>
      </c>
      <c r="D59" s="15">
        <v>33</v>
      </c>
      <c r="E59" s="15">
        <v>26</v>
      </c>
      <c r="F59" s="4"/>
    </row>
    <row r="60" spans="2:6" ht="19.5" customHeight="1" x14ac:dyDescent="0.25">
      <c r="B60" s="32" t="s">
        <v>142</v>
      </c>
      <c r="C60" s="33">
        <v>7</v>
      </c>
      <c r="D60" s="33">
        <v>7</v>
      </c>
      <c r="E60" s="33">
        <v>4</v>
      </c>
      <c r="F60" s="4"/>
    </row>
    <row r="61" spans="2:6" ht="19.5" customHeight="1" x14ac:dyDescent="0.25">
      <c r="B61" s="32" t="s">
        <v>143</v>
      </c>
      <c r="C61" s="33">
        <v>27</v>
      </c>
      <c r="D61" s="33">
        <v>15</v>
      </c>
      <c r="E61" s="33">
        <v>12</v>
      </c>
      <c r="F61" s="4"/>
    </row>
    <row r="62" spans="2:6" ht="19.5" customHeight="1" x14ac:dyDescent="0.25">
      <c r="B62" s="65" t="s">
        <v>156</v>
      </c>
      <c r="C62" s="15">
        <v>30</v>
      </c>
      <c r="D62" s="15">
        <v>25</v>
      </c>
      <c r="E62" s="15">
        <v>14</v>
      </c>
      <c r="F62" s="4"/>
    </row>
    <row r="63" spans="2:6" ht="19.5" customHeight="1" x14ac:dyDescent="0.25">
      <c r="B63" s="32" t="s">
        <v>21</v>
      </c>
      <c r="C63" s="33">
        <v>16</v>
      </c>
      <c r="D63" s="33">
        <v>11</v>
      </c>
      <c r="E63" s="33">
        <v>9</v>
      </c>
      <c r="F63" s="4"/>
    </row>
    <row r="64" spans="2:6" ht="19.5" customHeight="1" x14ac:dyDescent="0.25">
      <c r="B64" s="32" t="s">
        <v>27</v>
      </c>
      <c r="C64" s="33">
        <v>4</v>
      </c>
      <c r="D64" s="33">
        <v>2</v>
      </c>
      <c r="E64" s="33">
        <v>2</v>
      </c>
      <c r="F64" s="4"/>
    </row>
    <row r="65" spans="2:6" ht="19.5" customHeight="1" x14ac:dyDescent="0.25">
      <c r="B65" s="45" t="s">
        <v>144</v>
      </c>
      <c r="C65" s="15">
        <v>17</v>
      </c>
      <c r="D65" s="15">
        <v>17</v>
      </c>
      <c r="E65" s="15">
        <v>14</v>
      </c>
      <c r="F65" s="4"/>
    </row>
    <row r="66" spans="2:6" ht="19.5" customHeight="1" x14ac:dyDescent="0.25">
      <c r="B66" s="32" t="s">
        <v>145</v>
      </c>
      <c r="C66" s="15">
        <v>35</v>
      </c>
      <c r="D66" s="15">
        <v>30</v>
      </c>
      <c r="E66" s="15">
        <v>28</v>
      </c>
      <c r="F66" s="4"/>
    </row>
    <row r="67" spans="2:6" ht="19.5" customHeight="1" x14ac:dyDescent="0.25">
      <c r="B67" s="32" t="s">
        <v>160</v>
      </c>
      <c r="C67" s="33">
        <v>236</v>
      </c>
      <c r="D67" s="33">
        <v>192</v>
      </c>
      <c r="E67" s="33">
        <v>119</v>
      </c>
      <c r="F67" s="4"/>
    </row>
    <row r="68" spans="2:6" ht="19.5" customHeight="1" x14ac:dyDescent="0.25">
      <c r="B68" s="32" t="s">
        <v>22</v>
      </c>
      <c r="C68" s="33">
        <v>23</v>
      </c>
      <c r="D68" s="33">
        <v>17</v>
      </c>
      <c r="E68" s="33">
        <v>9</v>
      </c>
      <c r="F68" s="4"/>
    </row>
    <row r="69" spans="2:6" ht="19.5" customHeight="1" x14ac:dyDescent="0.25">
      <c r="B69" s="32" t="s">
        <v>23</v>
      </c>
      <c r="C69" s="15">
        <v>45</v>
      </c>
      <c r="D69" s="15">
        <v>36</v>
      </c>
      <c r="E69" s="15">
        <v>31</v>
      </c>
      <c r="F69" s="4"/>
    </row>
    <row r="70" spans="2:6" ht="19.5" customHeight="1" x14ac:dyDescent="0.25">
      <c r="B70" s="32" t="s">
        <v>146</v>
      </c>
      <c r="C70" s="33">
        <v>12</v>
      </c>
      <c r="D70" s="33">
        <v>7</v>
      </c>
      <c r="E70" s="33">
        <v>4</v>
      </c>
      <c r="F70" s="4"/>
    </row>
    <row r="71" spans="2:6" ht="19.5" customHeight="1" x14ac:dyDescent="0.25">
      <c r="B71" s="32" t="s">
        <v>147</v>
      </c>
      <c r="C71" s="33">
        <v>3</v>
      </c>
      <c r="D71" s="33">
        <v>2</v>
      </c>
      <c r="E71" s="33">
        <v>2</v>
      </c>
      <c r="F71" s="4"/>
    </row>
    <row r="72" spans="2:6" ht="19.5" customHeight="1" x14ac:dyDescent="0.25">
      <c r="B72" s="32" t="s">
        <v>148</v>
      </c>
      <c r="C72" s="15">
        <v>10</v>
      </c>
      <c r="D72" s="15">
        <v>8</v>
      </c>
      <c r="E72" s="15">
        <v>5</v>
      </c>
      <c r="F72" s="4"/>
    </row>
    <row r="73" spans="2:6" ht="19.5" customHeight="1" x14ac:dyDescent="0.25">
      <c r="B73" s="32" t="s">
        <v>124</v>
      </c>
      <c r="C73" s="33">
        <v>22</v>
      </c>
      <c r="D73" s="33">
        <v>19</v>
      </c>
      <c r="E73" s="33">
        <v>15</v>
      </c>
      <c r="F73" s="4"/>
    </row>
    <row r="74" spans="2:6" ht="19.5" customHeight="1" x14ac:dyDescent="0.25">
      <c r="B74" s="32" t="s">
        <v>149</v>
      </c>
      <c r="C74" s="33">
        <v>1</v>
      </c>
      <c r="D74" s="33">
        <v>1</v>
      </c>
      <c r="E74" s="33">
        <v>1</v>
      </c>
      <c r="F74" s="4"/>
    </row>
    <row r="75" spans="2:6" ht="19.5" customHeight="1" x14ac:dyDescent="0.25">
      <c r="B75" s="32" t="s">
        <v>150</v>
      </c>
      <c r="C75" s="15">
        <v>80</v>
      </c>
      <c r="D75" s="15">
        <v>66</v>
      </c>
      <c r="E75" s="15">
        <v>54</v>
      </c>
      <c r="F75" s="4"/>
    </row>
    <row r="76" spans="2:6" ht="19.5" customHeight="1" x14ac:dyDescent="0.25">
      <c r="B76" s="32" t="s">
        <v>151</v>
      </c>
      <c r="C76" s="33">
        <v>7</v>
      </c>
      <c r="D76" s="33">
        <v>6</v>
      </c>
      <c r="E76" s="33">
        <v>6</v>
      </c>
      <c r="F76" s="4"/>
    </row>
    <row r="77" spans="2:6" ht="19.5" customHeight="1" x14ac:dyDescent="0.25">
      <c r="B77" s="65" t="s">
        <v>157</v>
      </c>
      <c r="C77" s="60">
        <v>5</v>
      </c>
      <c r="D77" s="60">
        <v>0</v>
      </c>
      <c r="E77" s="60"/>
      <c r="F77" s="4"/>
    </row>
    <row r="78" spans="2:6" ht="19.5" customHeight="1" x14ac:dyDescent="0.25">
      <c r="B78" s="34" t="s">
        <v>1</v>
      </c>
      <c r="C78" s="35">
        <f>SUM(C29:C77)</f>
        <v>1063</v>
      </c>
      <c r="D78" s="35">
        <f t="shared" ref="D78:E78" si="2">SUM(D29:D77)</f>
        <v>842</v>
      </c>
      <c r="E78" s="35">
        <f t="shared" si="2"/>
        <v>625</v>
      </c>
    </row>
  </sheetData>
  <pageMargins left="0.7" right="0.7" top="0.75" bottom="0.75" header="0.3" footer="0.3"/>
  <pageSetup paperSize="9" scale="43" orientation="portrait" horizontalDpi="300" verticalDpi="300" r:id="rId1"/>
  <rowBreaks count="1" manualBreakCount="1">
    <brk id="28" max="16383" man="1"/>
  </rowBreaks>
  <colBreaks count="1" manualBreakCount="1">
    <brk id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B1:AE8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B1" sqref="B1:B1048576"/>
    </sheetView>
  </sheetViews>
  <sheetFormatPr baseColWidth="10" defaultColWidth="11.42578125" defaultRowHeight="15" x14ac:dyDescent="0.25"/>
  <cols>
    <col min="1" max="1" width="6.42578125" style="5" customWidth="1"/>
    <col min="2" max="2" width="66.28515625" style="7" customWidth="1"/>
    <col min="3" max="3" width="12.42578125" bestFit="1" customWidth="1"/>
    <col min="4" max="30" width="16" style="11" customWidth="1"/>
    <col min="31" max="16384" width="11.42578125" style="5"/>
  </cols>
  <sheetData>
    <row r="1" spans="2:31" ht="12.75" x14ac:dyDescent="0.25">
      <c r="C1" s="11"/>
    </row>
    <row r="2" spans="2:31" ht="30.75" customHeight="1" thickBot="1" x14ac:dyDescent="0.3">
      <c r="B2" s="67" t="s">
        <v>28</v>
      </c>
      <c r="C2" s="67"/>
      <c r="D2" s="67"/>
      <c r="E2" s="67"/>
      <c r="F2" s="67"/>
      <c r="G2" s="67"/>
      <c r="H2" s="67"/>
      <c r="I2" s="67"/>
      <c r="J2" s="67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2:31" s="12" customFormat="1" ht="63.75" customHeight="1" thickTop="1" x14ac:dyDescent="0.25">
      <c r="B3" s="7"/>
      <c r="C3" s="6"/>
      <c r="D3" s="68" t="s">
        <v>29</v>
      </c>
      <c r="E3" s="68"/>
      <c r="F3" s="68"/>
      <c r="G3" s="68" t="s">
        <v>30</v>
      </c>
      <c r="H3" s="68"/>
      <c r="I3" s="68"/>
      <c r="J3" s="68"/>
      <c r="K3" s="68"/>
      <c r="L3" s="68"/>
      <c r="M3" s="68"/>
      <c r="N3" s="68"/>
      <c r="O3" s="68"/>
      <c r="P3" s="68"/>
      <c r="Q3" s="68" t="s">
        <v>31</v>
      </c>
      <c r="R3" s="68"/>
      <c r="S3" s="68"/>
      <c r="T3" s="68" t="s">
        <v>32</v>
      </c>
      <c r="U3" s="68"/>
      <c r="V3" s="68"/>
      <c r="W3" s="68"/>
      <c r="X3" s="68" t="s">
        <v>33</v>
      </c>
      <c r="Y3" s="68"/>
      <c r="Z3" s="68"/>
      <c r="AA3" s="68"/>
      <c r="AB3" s="5"/>
      <c r="AC3" s="5"/>
      <c r="AD3" s="5"/>
      <c r="AE3" s="5"/>
    </row>
    <row r="4" spans="2:31" s="7" customFormat="1" ht="48" x14ac:dyDescent="0.25">
      <c r="B4" s="16" t="s">
        <v>5</v>
      </c>
      <c r="C4" s="14" t="s">
        <v>0</v>
      </c>
      <c r="D4" s="36" t="s">
        <v>34</v>
      </c>
      <c r="E4" s="36" t="s">
        <v>35</v>
      </c>
      <c r="F4" s="36" t="s">
        <v>36</v>
      </c>
      <c r="G4" s="36" t="s">
        <v>37</v>
      </c>
      <c r="H4" s="36" t="s">
        <v>38</v>
      </c>
      <c r="I4" s="36" t="s">
        <v>39</v>
      </c>
      <c r="J4" s="36" t="s">
        <v>40</v>
      </c>
      <c r="K4" s="36" t="s">
        <v>41</v>
      </c>
      <c r="L4" s="36" t="s">
        <v>42</v>
      </c>
      <c r="M4" s="36" t="s">
        <v>43</v>
      </c>
      <c r="N4" s="36" t="s">
        <v>26</v>
      </c>
      <c r="O4" s="36" t="s">
        <v>44</v>
      </c>
      <c r="P4" s="36" t="s">
        <v>36</v>
      </c>
      <c r="Q4" s="36" t="s">
        <v>34</v>
      </c>
      <c r="R4" s="36" t="s">
        <v>35</v>
      </c>
      <c r="S4" s="36" t="s">
        <v>36</v>
      </c>
      <c r="T4" s="36" t="s">
        <v>34</v>
      </c>
      <c r="U4" s="36" t="s">
        <v>35</v>
      </c>
      <c r="V4" s="36" t="s">
        <v>45</v>
      </c>
      <c r="W4" s="36" t="s">
        <v>36</v>
      </c>
      <c r="X4" s="36" t="s">
        <v>34</v>
      </c>
      <c r="Y4" s="36" t="s">
        <v>35</v>
      </c>
      <c r="Z4" s="36" t="s">
        <v>46</v>
      </c>
      <c r="AA4" s="36" t="s">
        <v>36</v>
      </c>
      <c r="AB4" s="5"/>
      <c r="AC4" s="5"/>
      <c r="AD4" s="5"/>
      <c r="AE4" s="5"/>
    </row>
    <row r="5" spans="2:31" ht="35.25" customHeight="1" x14ac:dyDescent="0.25">
      <c r="B5" s="39" t="s">
        <v>148</v>
      </c>
      <c r="C5" s="33">
        <v>8</v>
      </c>
      <c r="D5" s="40">
        <v>1</v>
      </c>
      <c r="E5" s="40">
        <v>0</v>
      </c>
      <c r="F5" s="40">
        <v>0</v>
      </c>
      <c r="G5" s="40">
        <v>0.25</v>
      </c>
      <c r="H5" s="40">
        <v>0</v>
      </c>
      <c r="I5" s="40">
        <v>0</v>
      </c>
      <c r="J5" s="40">
        <v>0.5</v>
      </c>
      <c r="K5" s="40">
        <v>0.25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0.875</v>
      </c>
      <c r="R5" s="40">
        <v>0.125</v>
      </c>
      <c r="S5" s="40">
        <v>0</v>
      </c>
      <c r="T5" s="40">
        <v>0.375</v>
      </c>
      <c r="U5" s="40">
        <v>0.25</v>
      </c>
      <c r="V5" s="40">
        <v>0.375</v>
      </c>
      <c r="W5" s="40">
        <v>0</v>
      </c>
      <c r="X5" s="40">
        <v>0.875</v>
      </c>
      <c r="Y5" s="40">
        <v>0.125</v>
      </c>
      <c r="Z5" s="40">
        <v>0</v>
      </c>
      <c r="AA5" s="40">
        <v>0</v>
      </c>
      <c r="AB5" s="5"/>
      <c r="AC5" s="5"/>
      <c r="AD5" s="5"/>
    </row>
    <row r="6" spans="2:31" s="12" customFormat="1" ht="35.25" customHeight="1" x14ac:dyDescent="0.25">
      <c r="B6" s="37" t="s">
        <v>170</v>
      </c>
      <c r="C6" s="24">
        <v>100</v>
      </c>
      <c r="D6" s="38">
        <v>0.91211401425178151</v>
      </c>
      <c r="E6" s="38">
        <v>8.3135391923990498E-2</v>
      </c>
      <c r="F6" s="38">
        <v>4.7505938242280287E-3</v>
      </c>
      <c r="G6" s="38">
        <v>0.26128266033254155</v>
      </c>
      <c r="H6" s="38">
        <v>1.1876484560570072E-3</v>
      </c>
      <c r="I6" s="38">
        <v>0.26009501187648454</v>
      </c>
      <c r="J6" s="38">
        <v>0.43942992874109266</v>
      </c>
      <c r="K6" s="38">
        <v>2.6128266033254154E-2</v>
      </c>
      <c r="L6" s="38">
        <v>5.9382422802850355E-3</v>
      </c>
      <c r="M6" s="38">
        <v>3.5629453681710215E-3</v>
      </c>
      <c r="N6" s="38">
        <v>1.5439429928741094E-2</v>
      </c>
      <c r="O6" s="38">
        <v>4.7505938242280287E-3</v>
      </c>
      <c r="P6" s="38">
        <v>1.1876484560570072E-3</v>
      </c>
      <c r="Q6" s="38">
        <v>0.6769596199524941</v>
      </c>
      <c r="R6" s="38">
        <v>0.28859857482185275</v>
      </c>
      <c r="S6" s="38">
        <v>3.4441805225653203E-2</v>
      </c>
      <c r="T6" s="38">
        <v>0.55463182897862229</v>
      </c>
      <c r="U6" s="38">
        <v>0.13539192399049882</v>
      </c>
      <c r="V6" s="38">
        <v>0.30285035629453683</v>
      </c>
      <c r="W6" s="38">
        <v>7.1258907363420431E-3</v>
      </c>
      <c r="X6" s="38">
        <v>0.85391923990498808</v>
      </c>
      <c r="Y6" s="38">
        <v>7.8384798099762468E-2</v>
      </c>
      <c r="Z6" s="38">
        <v>4.7505938242280287E-3</v>
      </c>
      <c r="AA6" s="38">
        <v>6.2945368171021379E-2</v>
      </c>
      <c r="AB6" s="5"/>
      <c r="AC6" s="5"/>
      <c r="AD6" s="5"/>
      <c r="AE6" s="5"/>
    </row>
    <row r="7" spans="2:31" ht="12.75" x14ac:dyDescent="0.25">
      <c r="C7" s="6"/>
      <c r="AB7" s="5"/>
      <c r="AC7" s="5"/>
      <c r="AD7" s="5"/>
    </row>
    <row r="8" spans="2:31" ht="12.75" x14ac:dyDescent="0.25">
      <c r="C8" s="6"/>
      <c r="AB8" s="5"/>
      <c r="AC8" s="5"/>
      <c r="AD8" s="5"/>
    </row>
  </sheetData>
  <mergeCells count="6">
    <mergeCell ref="X3:AA3"/>
    <mergeCell ref="B2:J2"/>
    <mergeCell ref="D3:F3"/>
    <mergeCell ref="G3:P3"/>
    <mergeCell ref="Q3:S3"/>
    <mergeCell ref="T3:W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B1:AV7"/>
  <sheetViews>
    <sheetView showGridLines="0" zoomScale="80" zoomScaleNormal="80" workbookViewId="0">
      <pane xSplit="2" topLeftCell="AC1" activePane="topRight" state="frozen"/>
      <selection activeCell="G15" sqref="G15"/>
      <selection pane="topRight" activeCell="AG16" sqref="AG16"/>
    </sheetView>
  </sheetViews>
  <sheetFormatPr baseColWidth="10" defaultColWidth="11.42578125" defaultRowHeight="15" x14ac:dyDescent="0.25"/>
  <cols>
    <col min="1" max="1" width="6.5703125" customWidth="1"/>
    <col min="2" max="2" width="65.85546875" customWidth="1"/>
    <col min="3" max="3" width="12.42578125" bestFit="1" customWidth="1"/>
    <col min="39" max="39" width="12.28515625" bestFit="1" customWidth="1"/>
  </cols>
  <sheetData>
    <row r="1" spans="2:48" s="5" customFormat="1" ht="12.75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48" s="5" customFormat="1" ht="30.75" customHeight="1" thickBot="1" x14ac:dyDescent="0.3">
      <c r="B2" s="67" t="s">
        <v>47</v>
      </c>
      <c r="C2" s="67"/>
      <c r="D2" s="67"/>
      <c r="E2" s="67"/>
      <c r="F2" s="67"/>
      <c r="G2" s="67"/>
      <c r="H2" s="67"/>
      <c r="I2" s="67"/>
      <c r="J2" s="67"/>
      <c r="K2" s="67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2:48" ht="47.25" customHeight="1" thickTop="1" x14ac:dyDescent="0.25">
      <c r="B3" s="13"/>
      <c r="C3" s="6"/>
      <c r="D3" s="69" t="s">
        <v>48</v>
      </c>
      <c r="E3" s="70"/>
      <c r="F3" s="70"/>
      <c r="G3" s="70"/>
      <c r="H3" s="70"/>
      <c r="I3" s="71"/>
      <c r="J3" s="72" t="s">
        <v>49</v>
      </c>
      <c r="K3" s="73"/>
      <c r="L3" s="72" t="s">
        <v>50</v>
      </c>
      <c r="M3" s="73"/>
      <c r="N3" s="69" t="s">
        <v>51</v>
      </c>
      <c r="O3" s="70"/>
      <c r="P3" s="70"/>
      <c r="Q3" s="69" t="s">
        <v>52</v>
      </c>
      <c r="R3" s="70"/>
      <c r="S3" s="70"/>
      <c r="T3" s="70"/>
      <c r="U3" s="70"/>
      <c r="V3" s="70"/>
      <c r="W3" s="70"/>
      <c r="X3" s="70"/>
      <c r="Y3" s="70"/>
      <c r="Z3" s="70"/>
      <c r="AA3" s="70"/>
      <c r="AB3" s="74"/>
      <c r="AC3" s="69" t="s">
        <v>53</v>
      </c>
      <c r="AD3" s="70"/>
      <c r="AE3" s="70"/>
      <c r="AF3" s="70"/>
      <c r="AG3" s="70"/>
      <c r="AH3" s="69" t="s">
        <v>54</v>
      </c>
      <c r="AI3" s="70"/>
      <c r="AJ3" s="70"/>
      <c r="AK3" s="70"/>
      <c r="AL3" s="74"/>
      <c r="AM3" s="69" t="s">
        <v>55</v>
      </c>
      <c r="AN3" s="70"/>
      <c r="AO3" s="70"/>
      <c r="AP3" s="70"/>
      <c r="AQ3" s="70"/>
      <c r="AR3" s="70"/>
      <c r="AS3" s="70"/>
      <c r="AT3" s="70"/>
      <c r="AU3" s="74"/>
      <c r="AV3" s="2"/>
    </row>
    <row r="4" spans="2:48" ht="36" customHeight="1" x14ac:dyDescent="0.25">
      <c r="B4" s="16" t="s">
        <v>5</v>
      </c>
      <c r="C4" s="14" t="s">
        <v>0</v>
      </c>
      <c r="D4" s="36" t="s">
        <v>56</v>
      </c>
      <c r="E4" s="36" t="s">
        <v>57</v>
      </c>
      <c r="F4" s="36" t="s">
        <v>162</v>
      </c>
      <c r="G4" s="36" t="s">
        <v>163</v>
      </c>
      <c r="H4" s="63" t="s">
        <v>161</v>
      </c>
      <c r="I4" s="63" t="s">
        <v>36</v>
      </c>
      <c r="J4" s="36" t="s">
        <v>34</v>
      </c>
      <c r="K4" s="36" t="s">
        <v>35</v>
      </c>
      <c r="L4" s="36" t="s">
        <v>34</v>
      </c>
      <c r="M4" s="36" t="s">
        <v>35</v>
      </c>
      <c r="N4" s="36" t="s">
        <v>34</v>
      </c>
      <c r="O4" s="36" t="s">
        <v>35</v>
      </c>
      <c r="P4" s="36" t="s">
        <v>36</v>
      </c>
      <c r="Q4" s="36" t="s">
        <v>58</v>
      </c>
      <c r="R4" s="36" t="s">
        <v>59</v>
      </c>
      <c r="S4" s="36" t="s">
        <v>60</v>
      </c>
      <c r="T4" s="36" t="s">
        <v>61</v>
      </c>
      <c r="U4" s="36" t="s">
        <v>62</v>
      </c>
      <c r="V4" s="36" t="s">
        <v>63</v>
      </c>
      <c r="W4" s="48" t="s">
        <v>64</v>
      </c>
      <c r="X4" s="36" t="s">
        <v>77</v>
      </c>
      <c r="Y4" s="48" t="s">
        <v>72</v>
      </c>
      <c r="Z4" s="36" t="s">
        <v>41</v>
      </c>
      <c r="AA4" s="36" t="s">
        <v>36</v>
      </c>
      <c r="AB4" s="14" t="s">
        <v>65</v>
      </c>
      <c r="AC4" s="36" t="s">
        <v>66</v>
      </c>
      <c r="AD4" s="36" t="s">
        <v>67</v>
      </c>
      <c r="AE4" s="36" t="s">
        <v>68</v>
      </c>
      <c r="AF4" s="48" t="s">
        <v>78</v>
      </c>
      <c r="AG4" s="36" t="s">
        <v>36</v>
      </c>
      <c r="AH4" s="36" t="s">
        <v>79</v>
      </c>
      <c r="AI4" s="36" t="s">
        <v>80</v>
      </c>
      <c r="AJ4" s="36" t="s">
        <v>81</v>
      </c>
      <c r="AK4" s="36" t="s">
        <v>69</v>
      </c>
      <c r="AL4" s="14" t="s">
        <v>65</v>
      </c>
      <c r="AM4" s="36" t="s">
        <v>70</v>
      </c>
      <c r="AN4" s="36" t="s">
        <v>71</v>
      </c>
      <c r="AO4" s="36" t="s">
        <v>72</v>
      </c>
      <c r="AP4" s="36" t="s">
        <v>73</v>
      </c>
      <c r="AQ4" s="36" t="s">
        <v>74</v>
      </c>
      <c r="AR4" s="36" t="s">
        <v>75</v>
      </c>
      <c r="AS4" s="36" t="s">
        <v>41</v>
      </c>
      <c r="AT4" s="36" t="s">
        <v>76</v>
      </c>
      <c r="AU4" s="14" t="s">
        <v>65</v>
      </c>
      <c r="AV4" s="2"/>
    </row>
    <row r="5" spans="2:48" ht="34.5" customHeight="1" x14ac:dyDescent="0.25">
      <c r="B5" s="39" t="s">
        <v>148</v>
      </c>
      <c r="C5" s="33">
        <v>8</v>
      </c>
      <c r="D5" s="40">
        <v>0.375</v>
      </c>
      <c r="E5" s="40">
        <v>0.25</v>
      </c>
      <c r="F5" s="40">
        <v>0.25</v>
      </c>
      <c r="G5" s="40">
        <v>0.125</v>
      </c>
      <c r="H5" s="59">
        <v>0</v>
      </c>
      <c r="I5" s="59">
        <v>0</v>
      </c>
      <c r="J5" s="40">
        <v>0.125</v>
      </c>
      <c r="K5" s="40">
        <v>0.875</v>
      </c>
      <c r="L5" s="40">
        <v>0.125</v>
      </c>
      <c r="M5" s="40">
        <v>0.875</v>
      </c>
      <c r="N5" s="40">
        <v>0.625</v>
      </c>
      <c r="O5" s="40">
        <v>0.375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0.66666666666666652</v>
      </c>
      <c r="W5" s="47">
        <v>0.33333333333333326</v>
      </c>
      <c r="X5" s="40">
        <v>0</v>
      </c>
      <c r="Y5" s="47">
        <v>0</v>
      </c>
      <c r="Z5" s="40">
        <v>0</v>
      </c>
      <c r="AA5" s="22">
        <v>0</v>
      </c>
      <c r="AB5" s="15">
        <v>3</v>
      </c>
      <c r="AC5" s="40">
        <v>0.25</v>
      </c>
      <c r="AD5" s="40">
        <v>0.25</v>
      </c>
      <c r="AE5" s="40">
        <v>0.25</v>
      </c>
      <c r="AF5" s="47">
        <v>0</v>
      </c>
      <c r="AG5" s="40">
        <v>0.25</v>
      </c>
      <c r="AH5" s="40">
        <v>0.5</v>
      </c>
      <c r="AI5" s="40">
        <v>0.5</v>
      </c>
      <c r="AJ5" s="40">
        <v>0</v>
      </c>
      <c r="AK5" s="40">
        <v>0</v>
      </c>
      <c r="AL5" s="15">
        <v>2</v>
      </c>
      <c r="AM5" s="40">
        <v>0.5</v>
      </c>
      <c r="AN5" s="40">
        <v>0</v>
      </c>
      <c r="AO5" s="40">
        <v>0</v>
      </c>
      <c r="AP5" s="40">
        <v>0.5</v>
      </c>
      <c r="AQ5" s="40">
        <v>0</v>
      </c>
      <c r="AR5" s="40">
        <v>0</v>
      </c>
      <c r="AS5" s="40">
        <v>0</v>
      </c>
      <c r="AT5" s="40">
        <v>0</v>
      </c>
      <c r="AU5" s="15">
        <v>2</v>
      </c>
      <c r="AV5" s="2"/>
    </row>
    <row r="6" spans="2:48" s="3" customFormat="1" ht="34.5" customHeight="1" x14ac:dyDescent="0.25">
      <c r="B6" s="61" t="s">
        <v>170</v>
      </c>
      <c r="C6" s="62">
        <v>100</v>
      </c>
      <c r="D6" s="42">
        <v>0.51543942992874114</v>
      </c>
      <c r="E6" s="42">
        <v>0.22684085510688839</v>
      </c>
      <c r="F6" s="42">
        <v>0.17577197149643706</v>
      </c>
      <c r="G6" s="42">
        <v>7.8384798099762468E-2</v>
      </c>
      <c r="H6" s="64">
        <v>1.1876484560570072E-3</v>
      </c>
      <c r="I6" s="64">
        <v>2.3752969121140144E-3</v>
      </c>
      <c r="J6" s="42">
        <v>7.4821852731591448E-2</v>
      </c>
      <c r="K6" s="42">
        <v>0.92517814726840852</v>
      </c>
      <c r="L6" s="42">
        <v>0.13420427553444181</v>
      </c>
      <c r="M6" s="42">
        <v>0.86579572446555819</v>
      </c>
      <c r="N6" s="42">
        <v>0.35035629453681705</v>
      </c>
      <c r="O6" s="42">
        <v>0.64726840855106904</v>
      </c>
      <c r="P6" s="42">
        <v>2.3752969121140144E-3</v>
      </c>
      <c r="Q6" s="42">
        <v>2.7210884353741496E-2</v>
      </c>
      <c r="R6" s="42">
        <v>0</v>
      </c>
      <c r="S6" s="42">
        <v>4.7619047619047616E-2</v>
      </c>
      <c r="T6" s="42">
        <v>4.0816326530612249E-2</v>
      </c>
      <c r="U6" s="42">
        <v>4.0816326530612249E-2</v>
      </c>
      <c r="V6" s="42">
        <v>0.60544217687074831</v>
      </c>
      <c r="W6" s="49">
        <v>0.17006802721088435</v>
      </c>
      <c r="X6" s="42">
        <v>4.7619047619047616E-2</v>
      </c>
      <c r="Y6" s="49">
        <v>0</v>
      </c>
      <c r="Z6" s="42">
        <v>2.0408163265306124E-2</v>
      </c>
      <c r="AA6" s="23">
        <v>0</v>
      </c>
      <c r="AB6" s="17">
        <v>147</v>
      </c>
      <c r="AC6" s="42">
        <v>0.47980997624703087</v>
      </c>
      <c r="AD6" s="42">
        <v>0.15083135391923991</v>
      </c>
      <c r="AE6" s="42">
        <v>0.23277909738717339</v>
      </c>
      <c r="AF6" s="49">
        <v>9.7387173396674603E-2</v>
      </c>
      <c r="AG6" s="42">
        <v>3.9192399049881234E-2</v>
      </c>
      <c r="AH6" s="42">
        <v>0.28346456692913385</v>
      </c>
      <c r="AI6" s="42">
        <v>0.55905511811023623</v>
      </c>
      <c r="AJ6" s="42">
        <v>0.11023622047244094</v>
      </c>
      <c r="AK6" s="42">
        <v>4.7244094488188976E-2</v>
      </c>
      <c r="AL6" s="17">
        <v>127</v>
      </c>
      <c r="AM6" s="42">
        <v>0.24409448818897636</v>
      </c>
      <c r="AN6" s="42">
        <v>3.1496062992125984E-2</v>
      </c>
      <c r="AO6" s="42">
        <v>4.7244094488188976E-2</v>
      </c>
      <c r="AP6" s="42">
        <v>0.57480314960629919</v>
      </c>
      <c r="AQ6" s="42">
        <v>2.3622047244094488E-2</v>
      </c>
      <c r="AR6" s="42">
        <v>5.5118110236220472E-2</v>
      </c>
      <c r="AS6" s="42">
        <v>0</v>
      </c>
      <c r="AT6" s="42">
        <v>2.3622047244094488E-2</v>
      </c>
      <c r="AU6" s="17">
        <v>127</v>
      </c>
      <c r="AV6" s="18"/>
    </row>
    <row r="7" spans="2:48" s="5" customFormat="1" ht="12.75" x14ac:dyDescent="0.25">
      <c r="B7" s="7"/>
      <c r="C7" s="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</sheetData>
  <mergeCells count="9">
    <mergeCell ref="Q3:AB3"/>
    <mergeCell ref="AC3:AG3"/>
    <mergeCell ref="AH3:AL3"/>
    <mergeCell ref="AM3:AU3"/>
    <mergeCell ref="D3:I3"/>
    <mergeCell ref="B2:K2"/>
    <mergeCell ref="J3:K3"/>
    <mergeCell ref="L3:M3"/>
    <mergeCell ref="N3:P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B1:AG7"/>
  <sheetViews>
    <sheetView showGridLines="0" zoomScale="80" zoomScaleNormal="80" workbookViewId="0">
      <pane xSplit="2" topLeftCell="M1" activePane="topRight" state="frozen"/>
      <selection activeCell="G15" sqref="G15"/>
      <selection pane="topRight" activeCell="R18" sqref="R18"/>
    </sheetView>
  </sheetViews>
  <sheetFormatPr baseColWidth="10" defaultColWidth="11.42578125" defaultRowHeight="15" x14ac:dyDescent="0.25"/>
  <cols>
    <col min="1" max="1" width="6.5703125" customWidth="1"/>
    <col min="2" max="2" width="58.42578125" customWidth="1"/>
    <col min="3" max="3" width="12.42578125" bestFit="1" customWidth="1"/>
    <col min="15" max="15" width="48.140625" customWidth="1"/>
  </cols>
  <sheetData>
    <row r="1" spans="2:33" s="5" customFormat="1" ht="12.75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33" s="5" customFormat="1" ht="30.75" customHeight="1" thickBot="1" x14ac:dyDescent="0.3">
      <c r="B2" s="67" t="s">
        <v>82</v>
      </c>
      <c r="C2" s="67"/>
      <c r="D2" s="67"/>
      <c r="E2" s="67"/>
      <c r="F2" s="67"/>
      <c r="G2" s="67"/>
      <c r="H2" s="67"/>
      <c r="I2" s="67"/>
      <c r="J2" s="67"/>
      <c r="K2" s="13"/>
      <c r="L2" s="13"/>
      <c r="M2" s="13"/>
      <c r="N2" s="13"/>
      <c r="O2" s="13"/>
      <c r="P2" s="13"/>
    </row>
    <row r="3" spans="2:33" ht="47.25" customHeight="1" thickTop="1" x14ac:dyDescent="0.25">
      <c r="B3" s="13"/>
      <c r="C3" s="10"/>
      <c r="D3" s="72" t="s">
        <v>83</v>
      </c>
      <c r="E3" s="73"/>
      <c r="F3" s="73"/>
      <c r="G3" s="73"/>
      <c r="H3" s="75"/>
      <c r="I3" s="72" t="s">
        <v>84</v>
      </c>
      <c r="J3" s="73"/>
      <c r="K3" s="73"/>
      <c r="L3" s="73"/>
      <c r="M3" s="72" t="s">
        <v>85</v>
      </c>
      <c r="N3" s="73"/>
      <c r="O3" s="73"/>
      <c r="P3" s="72" t="s">
        <v>86</v>
      </c>
      <c r="Q3" s="73"/>
      <c r="R3" s="73"/>
      <c r="S3" s="73"/>
      <c r="T3" s="76"/>
      <c r="U3" s="72" t="s">
        <v>87</v>
      </c>
      <c r="V3" s="73"/>
      <c r="W3" s="73"/>
      <c r="X3" s="73"/>
      <c r="Y3" s="76"/>
      <c r="Z3" s="72" t="s">
        <v>88</v>
      </c>
      <c r="AA3" s="73"/>
      <c r="AB3" s="73"/>
      <c r="AC3" s="73"/>
      <c r="AD3" s="73"/>
      <c r="AE3" s="72" t="s">
        <v>89</v>
      </c>
      <c r="AF3" s="73"/>
      <c r="AG3" s="73"/>
    </row>
    <row r="4" spans="2:33" ht="36" customHeight="1" x14ac:dyDescent="0.25">
      <c r="B4" s="16" t="s">
        <v>5</v>
      </c>
      <c r="C4" s="14" t="s">
        <v>0</v>
      </c>
      <c r="D4" s="28" t="s">
        <v>90</v>
      </c>
      <c r="E4" s="28" t="s">
        <v>91</v>
      </c>
      <c r="F4" s="28" t="s">
        <v>92</v>
      </c>
      <c r="G4" s="28" t="s">
        <v>81</v>
      </c>
      <c r="H4" s="28" t="s">
        <v>36</v>
      </c>
      <c r="I4" s="28" t="s">
        <v>34</v>
      </c>
      <c r="J4" s="28" t="s">
        <v>35</v>
      </c>
      <c r="K4" s="21" t="s">
        <v>36</v>
      </c>
      <c r="L4" s="14" t="s">
        <v>65</v>
      </c>
      <c r="M4" s="28" t="s">
        <v>34</v>
      </c>
      <c r="N4" s="28" t="s">
        <v>35</v>
      </c>
      <c r="O4" s="28" t="s">
        <v>36</v>
      </c>
      <c r="P4" s="28" t="s">
        <v>93</v>
      </c>
      <c r="Q4" s="28" t="s">
        <v>94</v>
      </c>
      <c r="R4" s="28" t="s">
        <v>95</v>
      </c>
      <c r="S4" s="28" t="s">
        <v>96</v>
      </c>
      <c r="T4" s="28" t="s">
        <v>36</v>
      </c>
      <c r="U4" s="28" t="s">
        <v>97</v>
      </c>
      <c r="V4" s="28" t="s">
        <v>98</v>
      </c>
      <c r="W4" s="28" t="s">
        <v>99</v>
      </c>
      <c r="X4" s="28" t="s">
        <v>100</v>
      </c>
      <c r="Y4" s="28" t="s">
        <v>36</v>
      </c>
      <c r="Z4" s="28" t="s">
        <v>101</v>
      </c>
      <c r="AA4" s="28" t="s">
        <v>102</v>
      </c>
      <c r="AB4" s="28" t="s">
        <v>103</v>
      </c>
      <c r="AC4" s="48" t="s">
        <v>104</v>
      </c>
      <c r="AD4" s="28" t="s">
        <v>36</v>
      </c>
      <c r="AE4" s="28" t="s">
        <v>34</v>
      </c>
      <c r="AF4" s="28" t="s">
        <v>35</v>
      </c>
      <c r="AG4" s="28" t="s">
        <v>36</v>
      </c>
    </row>
    <row r="5" spans="2:33" ht="34.5" customHeight="1" x14ac:dyDescent="0.25">
      <c r="B5" s="39" t="s">
        <v>148</v>
      </c>
      <c r="C5" s="25">
        <v>5</v>
      </c>
      <c r="D5" s="26">
        <v>0.6</v>
      </c>
      <c r="E5" s="26">
        <v>0.2</v>
      </c>
      <c r="F5" s="26">
        <v>0</v>
      </c>
      <c r="G5" s="26">
        <v>0.2</v>
      </c>
      <c r="H5" s="26">
        <v>0</v>
      </c>
      <c r="I5" s="26">
        <v>0.66666666666666652</v>
      </c>
      <c r="J5" s="26">
        <v>0.33333333333333326</v>
      </c>
      <c r="K5" s="26">
        <v>0</v>
      </c>
      <c r="L5" s="25">
        <v>3</v>
      </c>
      <c r="M5" s="26">
        <v>0.2</v>
      </c>
      <c r="N5" s="26">
        <v>0.8</v>
      </c>
      <c r="O5" s="26">
        <v>0</v>
      </c>
      <c r="P5" s="26">
        <v>0.2</v>
      </c>
      <c r="Q5" s="26">
        <v>0.6</v>
      </c>
      <c r="R5" s="26">
        <v>0</v>
      </c>
      <c r="S5" s="26">
        <v>0</v>
      </c>
      <c r="T5" s="26">
        <v>0.2</v>
      </c>
      <c r="U5" s="26">
        <v>0.2</v>
      </c>
      <c r="V5" s="26">
        <v>0</v>
      </c>
      <c r="W5" s="26">
        <v>0.6</v>
      </c>
      <c r="X5" s="26">
        <v>0.2</v>
      </c>
      <c r="Y5" s="26">
        <v>0</v>
      </c>
      <c r="Z5" s="26">
        <v>0.4</v>
      </c>
      <c r="AA5" s="26">
        <v>0.4</v>
      </c>
      <c r="AB5" s="26">
        <v>0</v>
      </c>
      <c r="AC5" s="47">
        <v>0</v>
      </c>
      <c r="AD5" s="26">
        <v>0.2</v>
      </c>
      <c r="AE5" s="26">
        <v>0.4</v>
      </c>
      <c r="AF5" s="26">
        <v>0.6</v>
      </c>
      <c r="AG5" s="26">
        <v>0</v>
      </c>
    </row>
    <row r="6" spans="2:33" s="3" customFormat="1" ht="34.5" customHeight="1" x14ac:dyDescent="0.25">
      <c r="B6" s="41" t="s">
        <v>1</v>
      </c>
      <c r="C6" s="30">
        <v>625</v>
      </c>
      <c r="D6" s="31">
        <v>0.41920000000000002</v>
      </c>
      <c r="E6" s="31">
        <v>0.37280000000000002</v>
      </c>
      <c r="F6" s="31">
        <v>9.7599999999999992E-2</v>
      </c>
      <c r="G6" s="31">
        <v>8.3199999999999996E-2</v>
      </c>
      <c r="H6" s="31">
        <v>2.7199999999999998E-2</v>
      </c>
      <c r="I6" s="31">
        <v>0.67938931297709926</v>
      </c>
      <c r="J6" s="31">
        <v>0.32061068702290074</v>
      </c>
      <c r="K6" s="31">
        <v>0</v>
      </c>
      <c r="L6" s="30">
        <v>262</v>
      </c>
      <c r="M6" s="31">
        <v>0.47360000000000002</v>
      </c>
      <c r="N6" s="31">
        <v>0.52</v>
      </c>
      <c r="O6" s="31">
        <v>6.4000000000000003E-3</v>
      </c>
      <c r="P6" s="31">
        <v>0.51519999999999999</v>
      </c>
      <c r="Q6" s="31">
        <v>0.4496</v>
      </c>
      <c r="R6" s="31">
        <v>2.0799999999999999E-2</v>
      </c>
      <c r="S6" s="31">
        <v>0</v>
      </c>
      <c r="T6" s="31">
        <v>1.44E-2</v>
      </c>
      <c r="U6" s="31">
        <v>9.9199999999999997E-2</v>
      </c>
      <c r="V6" s="31">
        <v>0.37920000000000004</v>
      </c>
      <c r="W6" s="31">
        <v>0.44800000000000006</v>
      </c>
      <c r="X6" s="31">
        <v>6.5600000000000006E-2</v>
      </c>
      <c r="Y6" s="31">
        <v>8.0000000000000002E-3</v>
      </c>
      <c r="Z6" s="31">
        <v>0.51680000000000004</v>
      </c>
      <c r="AA6" s="31">
        <v>0.27839999999999998</v>
      </c>
      <c r="AB6" s="31">
        <v>8.1600000000000006E-2</v>
      </c>
      <c r="AC6" s="49">
        <v>3.5200000000000002E-2</v>
      </c>
      <c r="AD6" s="31">
        <v>8.8000000000000009E-2</v>
      </c>
      <c r="AE6" s="31">
        <v>0.65759999999999996</v>
      </c>
      <c r="AF6" s="31">
        <v>0.29759999999999998</v>
      </c>
      <c r="AG6" s="31">
        <v>4.4799999999999993E-2</v>
      </c>
    </row>
    <row r="7" spans="2:33" s="5" customFormat="1" ht="12.75" x14ac:dyDescent="0.25">
      <c r="B7" s="7"/>
      <c r="C7" s="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</sheetData>
  <mergeCells count="8">
    <mergeCell ref="U3:Y3"/>
    <mergeCell ref="Z3:AD3"/>
    <mergeCell ref="AE3:AG3"/>
    <mergeCell ref="B2:J2"/>
    <mergeCell ref="D3:H3"/>
    <mergeCell ref="I3:L3"/>
    <mergeCell ref="M3:O3"/>
    <mergeCell ref="P3:T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B1:P8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F24" sqref="F24"/>
    </sheetView>
  </sheetViews>
  <sheetFormatPr baseColWidth="10" defaultColWidth="11.42578125" defaultRowHeight="15" x14ac:dyDescent="0.25"/>
  <cols>
    <col min="1" max="1" width="6.5703125" customWidth="1"/>
    <col min="2" max="2" width="67.140625" customWidth="1"/>
    <col min="3" max="3" width="12.42578125" bestFit="1" customWidth="1"/>
  </cols>
  <sheetData>
    <row r="1" spans="2:16" s="5" customFormat="1" ht="12.75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6" s="5" customFormat="1" ht="30.75" customHeight="1" x14ac:dyDescent="0.25">
      <c r="B2" s="67" t="s">
        <v>105</v>
      </c>
      <c r="C2" s="67"/>
      <c r="D2" s="67"/>
      <c r="E2" s="67"/>
      <c r="F2" s="67"/>
      <c r="G2" s="67"/>
      <c r="H2" s="67"/>
      <c r="I2" s="67"/>
      <c r="J2" s="13"/>
      <c r="K2" s="13"/>
      <c r="L2" s="13"/>
      <c r="M2" s="13"/>
      <c r="N2" s="13"/>
      <c r="O2" s="13"/>
      <c r="P2" s="13"/>
    </row>
    <row r="3" spans="2:16" ht="47.25" customHeight="1" x14ac:dyDescent="0.25">
      <c r="B3" s="13"/>
      <c r="C3" s="6"/>
      <c r="D3" s="77" t="s">
        <v>106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2:16" ht="36" customHeight="1" x14ac:dyDescent="0.25">
      <c r="B4" s="16" t="s">
        <v>5</v>
      </c>
      <c r="C4" s="14" t="s">
        <v>0</v>
      </c>
      <c r="D4" s="44" t="s">
        <v>107</v>
      </c>
      <c r="E4" s="44" t="s">
        <v>108</v>
      </c>
      <c r="F4" s="44" t="s">
        <v>109</v>
      </c>
      <c r="G4" s="44" t="s">
        <v>110</v>
      </c>
      <c r="H4" s="44" t="s">
        <v>111</v>
      </c>
      <c r="I4" s="44" t="s">
        <v>112</v>
      </c>
      <c r="J4" s="44" t="s">
        <v>113</v>
      </c>
      <c r="K4" s="44" t="s">
        <v>114</v>
      </c>
      <c r="L4" s="44" t="s">
        <v>115</v>
      </c>
      <c r="M4" s="44" t="s">
        <v>116</v>
      </c>
      <c r="N4" s="48" t="s">
        <v>119</v>
      </c>
      <c r="O4" s="44" t="s">
        <v>41</v>
      </c>
      <c r="P4" s="44" t="s">
        <v>36</v>
      </c>
    </row>
    <row r="5" spans="2:16" ht="34.5" customHeight="1" x14ac:dyDescent="0.25">
      <c r="B5" s="39" t="s">
        <v>148</v>
      </c>
      <c r="C5" s="33">
        <v>8</v>
      </c>
      <c r="D5" s="40">
        <v>0.25</v>
      </c>
      <c r="E5" s="40">
        <v>0.375</v>
      </c>
      <c r="F5" s="40">
        <v>0.125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7">
        <v>0</v>
      </c>
      <c r="O5" s="40">
        <v>0</v>
      </c>
      <c r="P5" s="40">
        <v>0.375</v>
      </c>
    </row>
    <row r="6" spans="2:16" s="3" customFormat="1" ht="34.5" customHeight="1" x14ac:dyDescent="0.25">
      <c r="B6" s="61" t="s">
        <v>1</v>
      </c>
      <c r="C6" s="24">
        <v>842</v>
      </c>
      <c r="D6" s="42">
        <v>5.9382422802850353E-2</v>
      </c>
      <c r="E6" s="42">
        <v>0.12470308788598575</v>
      </c>
      <c r="F6" s="42">
        <v>5.4631828978622329E-2</v>
      </c>
      <c r="G6" s="42">
        <v>2.9691211401425176E-2</v>
      </c>
      <c r="H6" s="42">
        <v>6.0570071258907364E-2</v>
      </c>
      <c r="I6" s="42">
        <v>1.1876484560570071E-2</v>
      </c>
      <c r="J6" s="42">
        <v>2.2565320665083134E-2</v>
      </c>
      <c r="K6" s="42">
        <v>4.631828978622328E-2</v>
      </c>
      <c r="L6" s="42">
        <v>2.6128266033254154E-2</v>
      </c>
      <c r="M6" s="42">
        <v>4.7505938242280284E-2</v>
      </c>
      <c r="N6" s="49">
        <v>3.4441805225653203E-2</v>
      </c>
      <c r="O6" s="42">
        <v>2.8503562945368172E-2</v>
      </c>
      <c r="P6" s="42">
        <v>0.53444180522565321</v>
      </c>
    </row>
    <row r="7" spans="2:16" s="5" customFormat="1" ht="12.75" x14ac:dyDescent="0.25">
      <c r="B7" s="7"/>
      <c r="C7" s="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2:16" s="5" customFormat="1" ht="12.75" x14ac:dyDescent="0.25">
      <c r="B8" s="7"/>
      <c r="C8" s="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</sheetData>
  <mergeCells count="2">
    <mergeCell ref="D3:P3"/>
    <mergeCell ref="B2:I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</sheetPr>
  <dimension ref="B1:AD8"/>
  <sheetViews>
    <sheetView showGridLines="0" tabSelected="1" zoomScale="80" zoomScaleNormal="80" workbookViewId="0">
      <pane xSplit="2" topLeftCell="C1" activePane="topRight" state="frozen"/>
      <selection activeCell="G15" sqref="G15"/>
      <selection pane="topRight" activeCell="J21" sqref="J21"/>
    </sheetView>
  </sheetViews>
  <sheetFormatPr baseColWidth="10" defaultColWidth="11.42578125" defaultRowHeight="15" x14ac:dyDescent="0.25"/>
  <cols>
    <col min="1" max="1" width="6.5703125" customWidth="1"/>
    <col min="2" max="2" width="17.5703125" customWidth="1"/>
    <col min="3" max="3" width="12.28515625" customWidth="1"/>
  </cols>
  <sheetData>
    <row r="1" spans="2:30" s="5" customFormat="1" ht="12.75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30" s="5" customFormat="1" ht="30.75" customHeight="1" thickBot="1" x14ac:dyDescent="0.3">
      <c r="B2" s="67" t="s">
        <v>28</v>
      </c>
      <c r="C2" s="67"/>
      <c r="D2" s="67"/>
      <c r="E2" s="67"/>
      <c r="F2" s="67"/>
      <c r="G2" s="67"/>
      <c r="H2" s="67"/>
      <c r="I2" s="67"/>
      <c r="J2" s="67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2:30" s="12" customFormat="1" ht="63.75" customHeight="1" thickTop="1" x14ac:dyDescent="0.25">
      <c r="B3" s="13"/>
      <c r="C3" s="6"/>
      <c r="D3" s="68" t="s">
        <v>29</v>
      </c>
      <c r="E3" s="68"/>
      <c r="F3" s="68"/>
      <c r="G3" s="68" t="s">
        <v>30</v>
      </c>
      <c r="H3" s="68"/>
      <c r="I3" s="68"/>
      <c r="J3" s="68"/>
      <c r="K3" s="68"/>
      <c r="L3" s="68"/>
      <c r="M3" s="68"/>
      <c r="N3" s="68"/>
      <c r="O3" s="68"/>
      <c r="P3" s="68"/>
      <c r="Q3" s="68" t="s">
        <v>31</v>
      </c>
      <c r="R3" s="68"/>
      <c r="S3" s="68"/>
      <c r="T3" s="68" t="s">
        <v>32</v>
      </c>
      <c r="U3" s="68"/>
      <c r="V3" s="68"/>
      <c r="W3" s="68"/>
      <c r="X3" s="68" t="s">
        <v>33</v>
      </c>
      <c r="Y3" s="68"/>
      <c r="Z3" s="68"/>
      <c r="AA3" s="68"/>
      <c r="AB3"/>
      <c r="AC3"/>
      <c r="AD3"/>
    </row>
    <row r="4" spans="2:30" s="7" customFormat="1" ht="60" x14ac:dyDescent="0.25">
      <c r="B4" s="16" t="s">
        <v>5</v>
      </c>
      <c r="C4" s="14" t="s">
        <v>0</v>
      </c>
      <c r="D4" s="36" t="s">
        <v>34</v>
      </c>
      <c r="E4" s="36" t="s">
        <v>35</v>
      </c>
      <c r="F4" s="36" t="s">
        <v>36</v>
      </c>
      <c r="G4" s="36" t="s">
        <v>37</v>
      </c>
      <c r="H4" s="36" t="s">
        <v>38</v>
      </c>
      <c r="I4" s="36" t="s">
        <v>39</v>
      </c>
      <c r="J4" s="36" t="s">
        <v>40</v>
      </c>
      <c r="K4" s="36" t="s">
        <v>41</v>
      </c>
      <c r="L4" s="36" t="s">
        <v>42</v>
      </c>
      <c r="M4" s="36" t="s">
        <v>43</v>
      </c>
      <c r="N4" s="36" t="s">
        <v>26</v>
      </c>
      <c r="O4" s="36" t="s">
        <v>44</v>
      </c>
      <c r="P4" s="36" t="s">
        <v>36</v>
      </c>
      <c r="Q4" s="36" t="s">
        <v>34</v>
      </c>
      <c r="R4" s="36" t="s">
        <v>35</v>
      </c>
      <c r="S4" s="36" t="s">
        <v>36</v>
      </c>
      <c r="T4" s="36" t="s">
        <v>34</v>
      </c>
      <c r="U4" s="36" t="s">
        <v>35</v>
      </c>
      <c r="V4" s="36" t="s">
        <v>45</v>
      </c>
      <c r="W4" s="36" t="s">
        <v>36</v>
      </c>
      <c r="X4" s="36" t="s">
        <v>34</v>
      </c>
      <c r="Y4" s="36" t="s">
        <v>35</v>
      </c>
      <c r="Z4" s="36" t="s">
        <v>46</v>
      </c>
      <c r="AA4" s="36" t="s">
        <v>36</v>
      </c>
      <c r="AB4"/>
      <c r="AC4"/>
      <c r="AD4"/>
    </row>
    <row r="5" spans="2:30" s="5" customFormat="1" ht="35.25" customHeight="1" x14ac:dyDescent="0.25">
      <c r="B5" s="27" t="s">
        <v>117</v>
      </c>
      <c r="C5" s="15">
        <v>327</v>
      </c>
      <c r="D5" s="50">
        <v>0.91437308868501532</v>
      </c>
      <c r="E5" s="50">
        <v>8.2568807339449546E-2</v>
      </c>
      <c r="F5" s="50">
        <v>3.0581039755351678E-3</v>
      </c>
      <c r="G5" s="50">
        <v>0.25688073394495414</v>
      </c>
      <c r="H5" s="50">
        <v>3.0581039755351678E-3</v>
      </c>
      <c r="I5" s="50">
        <v>0.27217125382262997</v>
      </c>
      <c r="J5" s="50">
        <v>0.42507645259938831</v>
      </c>
      <c r="K5" s="50">
        <v>2.7522935779816519E-2</v>
      </c>
      <c r="L5" s="50">
        <v>1.2232415902140671E-2</v>
      </c>
      <c r="M5" s="50">
        <v>3.0581039755351678E-3</v>
      </c>
      <c r="N5" s="50">
        <v>1.5290519877675841E-2</v>
      </c>
      <c r="O5" s="50">
        <v>3.0581039755351678E-3</v>
      </c>
      <c r="P5" s="50">
        <v>0</v>
      </c>
      <c r="Q5" s="50">
        <v>0.73700305810397548</v>
      </c>
      <c r="R5" s="50">
        <v>0.24159021406727826</v>
      </c>
      <c r="S5" s="50">
        <v>2.1406727828746176E-2</v>
      </c>
      <c r="T5" s="50">
        <v>0.54434250764525993</v>
      </c>
      <c r="U5" s="50">
        <v>0.11314984709480122</v>
      </c>
      <c r="V5" s="50">
        <v>0.33333333333333326</v>
      </c>
      <c r="W5" s="50">
        <v>9.1743119266055051E-3</v>
      </c>
      <c r="X5" s="50">
        <v>0.85932721712538229</v>
      </c>
      <c r="Y5" s="50">
        <v>7.64525993883792E-2</v>
      </c>
      <c r="Z5" s="50">
        <v>9.1743119266055051E-3</v>
      </c>
      <c r="AA5" s="50">
        <v>5.5045871559633038E-2</v>
      </c>
      <c r="AB5"/>
      <c r="AC5"/>
      <c r="AD5"/>
    </row>
    <row r="6" spans="2:30" s="5" customFormat="1" ht="35.25" customHeight="1" x14ac:dyDescent="0.25">
      <c r="B6" s="27" t="s">
        <v>118</v>
      </c>
      <c r="C6" s="15">
        <v>515</v>
      </c>
      <c r="D6" s="50">
        <v>0.91067961165048539</v>
      </c>
      <c r="E6" s="50">
        <v>8.3495145631067955E-2</v>
      </c>
      <c r="F6" s="50">
        <v>5.8252427184466013E-3</v>
      </c>
      <c r="G6" s="50">
        <v>0.26407766990291265</v>
      </c>
      <c r="H6" s="50">
        <v>0</v>
      </c>
      <c r="I6" s="50">
        <v>0.25242718446601942</v>
      </c>
      <c r="J6" s="50">
        <v>0.44854368932038841</v>
      </c>
      <c r="K6" s="50">
        <v>2.524271844660194E-2</v>
      </c>
      <c r="L6" s="50">
        <v>1.9417475728155339E-3</v>
      </c>
      <c r="M6" s="50">
        <v>3.8834951456310678E-3</v>
      </c>
      <c r="N6" s="50">
        <v>1.5533980582524271E-2</v>
      </c>
      <c r="O6" s="50">
        <v>5.8252427184466013E-3</v>
      </c>
      <c r="P6" s="50">
        <v>1.9417475728155339E-3</v>
      </c>
      <c r="Q6" s="50">
        <v>0.63883495145631064</v>
      </c>
      <c r="R6" s="50">
        <v>0.31844660194174756</v>
      </c>
      <c r="S6" s="50">
        <v>4.2718446601941747E-2</v>
      </c>
      <c r="T6" s="50">
        <v>0.56116504854368932</v>
      </c>
      <c r="U6" s="50">
        <v>0.14951456310679612</v>
      </c>
      <c r="V6" s="50">
        <v>0.28349514563106798</v>
      </c>
      <c r="W6" s="50">
        <v>5.8252427184466013E-3</v>
      </c>
      <c r="X6" s="50">
        <v>0.85048543689320377</v>
      </c>
      <c r="Y6" s="50">
        <v>7.9611650485436891E-2</v>
      </c>
      <c r="Z6" s="50">
        <v>1.9417475728155339E-3</v>
      </c>
      <c r="AA6" s="50">
        <v>6.7961165048543687E-2</v>
      </c>
      <c r="AB6"/>
      <c r="AC6"/>
      <c r="AD6"/>
    </row>
    <row r="7" spans="2:30" s="12" customFormat="1" ht="35.25" customHeight="1" x14ac:dyDescent="0.25">
      <c r="B7" s="29" t="s">
        <v>1</v>
      </c>
      <c r="C7" s="17">
        <v>842</v>
      </c>
      <c r="D7" s="38">
        <v>0.91211401425178151</v>
      </c>
      <c r="E7" s="38">
        <v>8.3135391923990498E-2</v>
      </c>
      <c r="F7" s="38">
        <v>4.7505938242280287E-3</v>
      </c>
      <c r="G7" s="38">
        <v>0.26128266033254155</v>
      </c>
      <c r="H7" s="38">
        <v>1.1876484560570072E-3</v>
      </c>
      <c r="I7" s="38">
        <v>0.26009501187648454</v>
      </c>
      <c r="J7" s="38">
        <v>0.43942992874109266</v>
      </c>
      <c r="K7" s="38">
        <v>2.6128266033254154E-2</v>
      </c>
      <c r="L7" s="38">
        <v>5.9382422802850355E-3</v>
      </c>
      <c r="M7" s="38">
        <v>3.5629453681710215E-3</v>
      </c>
      <c r="N7" s="38">
        <v>1.5439429928741094E-2</v>
      </c>
      <c r="O7" s="38">
        <v>4.7505938242280287E-3</v>
      </c>
      <c r="P7" s="38">
        <v>1.1876484560570072E-3</v>
      </c>
      <c r="Q7" s="38">
        <v>0.6769596199524941</v>
      </c>
      <c r="R7" s="38">
        <v>0.28859857482185275</v>
      </c>
      <c r="S7" s="38">
        <v>3.4441805225653203E-2</v>
      </c>
      <c r="T7" s="38">
        <v>0.55463182897862229</v>
      </c>
      <c r="U7" s="38">
        <v>0.13539192399049882</v>
      </c>
      <c r="V7" s="38">
        <v>0.30285035629453683</v>
      </c>
      <c r="W7" s="38">
        <v>7.1258907363420431E-3</v>
      </c>
      <c r="X7" s="38">
        <v>0.85391923990498808</v>
      </c>
      <c r="Y7" s="38">
        <v>7.8384798099762468E-2</v>
      </c>
      <c r="Z7" s="38">
        <v>4.7505938242280287E-3</v>
      </c>
      <c r="AA7" s="38">
        <v>6.2945368171021379E-2</v>
      </c>
      <c r="AB7"/>
      <c r="AC7"/>
      <c r="AD7"/>
    </row>
    <row r="8" spans="2:30" x14ac:dyDescent="0.25">
      <c r="C8" s="1"/>
      <c r="AA8" s="5"/>
    </row>
  </sheetData>
  <mergeCells count="6">
    <mergeCell ref="X3:AA3"/>
    <mergeCell ref="B2:J2"/>
    <mergeCell ref="D3:F3"/>
    <mergeCell ref="G3:P3"/>
    <mergeCell ref="Q3:S3"/>
    <mergeCell ref="T3:W3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249977111117893"/>
  </sheetPr>
  <dimension ref="B1:CC8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20" sqref="A3:XFD20"/>
    </sheetView>
  </sheetViews>
  <sheetFormatPr baseColWidth="10" defaultColWidth="11.42578125" defaultRowHeight="15" x14ac:dyDescent="0.25"/>
  <cols>
    <col min="1" max="1" width="6.5703125" customWidth="1"/>
    <col min="2" max="2" width="17.85546875" bestFit="1" customWidth="1"/>
    <col min="3" max="3" width="12.28515625" customWidth="1"/>
    <col min="4" max="4" width="12.7109375" bestFit="1" customWidth="1"/>
    <col min="28" max="28" width="11.42578125" style="57"/>
    <col min="38" max="38" width="11.42578125" style="57"/>
    <col min="47" max="47" width="11.42578125" style="57"/>
  </cols>
  <sheetData>
    <row r="1" spans="2:81" s="5" customFormat="1" ht="12.75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AB1" s="51"/>
      <c r="AL1" s="51"/>
      <c r="AU1" s="51"/>
    </row>
    <row r="2" spans="2:81" s="5" customFormat="1" ht="30.75" customHeight="1" thickBot="1" x14ac:dyDescent="0.3">
      <c r="B2" s="67" t="s">
        <v>47</v>
      </c>
      <c r="C2" s="67"/>
      <c r="D2" s="67"/>
      <c r="E2" s="67"/>
      <c r="F2" s="67"/>
      <c r="G2" s="67"/>
      <c r="H2" s="67"/>
      <c r="I2" s="67"/>
      <c r="J2" s="67"/>
      <c r="K2" s="67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52"/>
      <c r="AC2" s="13"/>
      <c r="AD2" s="13"/>
      <c r="AE2" s="13"/>
      <c r="AF2" s="13"/>
      <c r="AG2" s="13"/>
      <c r="AL2" s="51"/>
      <c r="AU2" s="51"/>
    </row>
    <row r="3" spans="2:81" ht="36" customHeight="1" thickTop="1" x14ac:dyDescent="0.25">
      <c r="C3" s="6"/>
      <c r="D3" s="69" t="s">
        <v>48</v>
      </c>
      <c r="E3" s="70"/>
      <c r="F3" s="70"/>
      <c r="G3" s="70"/>
      <c r="H3" s="70"/>
      <c r="I3" s="71"/>
      <c r="J3" s="72" t="s">
        <v>49</v>
      </c>
      <c r="K3" s="73"/>
      <c r="L3" s="72" t="s">
        <v>50</v>
      </c>
      <c r="M3" s="73"/>
      <c r="N3" s="69" t="s">
        <v>51</v>
      </c>
      <c r="O3" s="70"/>
      <c r="P3" s="70"/>
      <c r="Q3" s="69" t="s">
        <v>52</v>
      </c>
      <c r="R3" s="70"/>
      <c r="S3" s="70"/>
      <c r="T3" s="70"/>
      <c r="U3" s="70"/>
      <c r="V3" s="70"/>
      <c r="W3" s="70"/>
      <c r="X3" s="70"/>
      <c r="Y3" s="70"/>
      <c r="Z3" s="70"/>
      <c r="AA3" s="70"/>
      <c r="AB3" s="74"/>
      <c r="AC3" s="69" t="s">
        <v>53</v>
      </c>
      <c r="AD3" s="70"/>
      <c r="AE3" s="70"/>
      <c r="AF3" s="70"/>
      <c r="AG3" s="70"/>
      <c r="AH3" s="69" t="s">
        <v>54</v>
      </c>
      <c r="AI3" s="70"/>
      <c r="AJ3" s="70"/>
      <c r="AK3" s="70"/>
      <c r="AL3" s="74"/>
      <c r="AM3" s="69" t="s">
        <v>55</v>
      </c>
      <c r="AN3" s="70"/>
      <c r="AO3" s="70"/>
      <c r="AP3" s="70"/>
      <c r="AQ3" s="70"/>
      <c r="AR3" s="70"/>
      <c r="AS3" s="70"/>
      <c r="AT3" s="70"/>
      <c r="AU3" s="74"/>
    </row>
    <row r="4" spans="2:81" ht="36" customHeight="1" x14ac:dyDescent="0.25">
      <c r="B4" s="16" t="s">
        <v>5</v>
      </c>
      <c r="C4" s="14" t="s">
        <v>0</v>
      </c>
      <c r="D4" s="36" t="s">
        <v>56</v>
      </c>
      <c r="E4" s="36" t="s">
        <v>57</v>
      </c>
      <c r="F4" s="36" t="s">
        <v>162</v>
      </c>
      <c r="G4" s="36" t="s">
        <v>163</v>
      </c>
      <c r="H4" s="63" t="s">
        <v>152</v>
      </c>
      <c r="I4" s="63" t="s">
        <v>36</v>
      </c>
      <c r="J4" s="36" t="s">
        <v>34</v>
      </c>
      <c r="K4" s="36" t="s">
        <v>35</v>
      </c>
      <c r="L4" s="36" t="s">
        <v>34</v>
      </c>
      <c r="M4" s="36" t="s">
        <v>35</v>
      </c>
      <c r="N4" s="36" t="s">
        <v>34</v>
      </c>
      <c r="O4" s="36" t="s">
        <v>35</v>
      </c>
      <c r="P4" s="36" t="s">
        <v>36</v>
      </c>
      <c r="Q4" s="36" t="s">
        <v>58</v>
      </c>
      <c r="R4" s="36" t="s">
        <v>59</v>
      </c>
      <c r="S4" s="36" t="s">
        <v>60</v>
      </c>
      <c r="T4" s="36" t="s">
        <v>61</v>
      </c>
      <c r="U4" s="36" t="s">
        <v>62</v>
      </c>
      <c r="V4" s="36" t="s">
        <v>63</v>
      </c>
      <c r="W4" s="48" t="s">
        <v>64</v>
      </c>
      <c r="X4" s="36" t="s">
        <v>77</v>
      </c>
      <c r="Y4" s="48" t="s">
        <v>72</v>
      </c>
      <c r="Z4" s="36" t="s">
        <v>41</v>
      </c>
      <c r="AA4" s="36" t="s">
        <v>36</v>
      </c>
      <c r="AB4" s="53" t="s">
        <v>65</v>
      </c>
      <c r="AC4" s="36" t="s">
        <v>66</v>
      </c>
      <c r="AD4" s="36" t="s">
        <v>67</v>
      </c>
      <c r="AE4" s="36" t="s">
        <v>68</v>
      </c>
      <c r="AF4" s="48" t="s">
        <v>78</v>
      </c>
      <c r="AG4" s="36" t="s">
        <v>36</v>
      </c>
      <c r="AH4" s="36" t="s">
        <v>79</v>
      </c>
      <c r="AI4" s="36" t="s">
        <v>80</v>
      </c>
      <c r="AJ4" s="36" t="s">
        <v>81</v>
      </c>
      <c r="AK4" s="36" t="s">
        <v>69</v>
      </c>
      <c r="AL4" s="53" t="s">
        <v>65</v>
      </c>
      <c r="AM4" s="36" t="s">
        <v>70</v>
      </c>
      <c r="AN4" s="36" t="s">
        <v>71</v>
      </c>
      <c r="AO4" s="36" t="s">
        <v>72</v>
      </c>
      <c r="AP4" s="36" t="s">
        <v>73</v>
      </c>
      <c r="AQ4" s="36" t="s">
        <v>74</v>
      </c>
      <c r="AR4" s="36" t="s">
        <v>75</v>
      </c>
      <c r="AS4" s="36" t="s">
        <v>41</v>
      </c>
      <c r="AT4" s="36" t="s">
        <v>76</v>
      </c>
      <c r="AU4" s="53" t="s">
        <v>65</v>
      </c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</row>
    <row r="5" spans="2:81" ht="34.5" customHeight="1" x14ac:dyDescent="0.25">
      <c r="B5" s="27" t="s">
        <v>117</v>
      </c>
      <c r="C5" s="15">
        <v>327</v>
      </c>
      <c r="D5" s="40">
        <v>0.60550458715596334</v>
      </c>
      <c r="E5" s="40">
        <v>0.18960244648318042</v>
      </c>
      <c r="F5" s="40">
        <v>0.14984709480122324</v>
      </c>
      <c r="G5" s="59">
        <v>4.8929663608562685E-2</v>
      </c>
      <c r="H5" s="59">
        <v>0</v>
      </c>
      <c r="I5" s="40">
        <v>6.1162079510703356E-3</v>
      </c>
      <c r="J5" s="40">
        <v>7.0336391437308868E-2</v>
      </c>
      <c r="K5" s="40">
        <v>0.92966360856269115</v>
      </c>
      <c r="L5" s="40">
        <v>0.10091743119266056</v>
      </c>
      <c r="M5" s="40">
        <v>0.89908256880733939</v>
      </c>
      <c r="N5" s="40">
        <v>0.29357798165137616</v>
      </c>
      <c r="O5" s="40">
        <v>0.70336391437308865</v>
      </c>
      <c r="P5" s="40">
        <v>3.0581039755351678E-3</v>
      </c>
      <c r="Q5" s="40">
        <v>0</v>
      </c>
      <c r="R5" s="40">
        <v>0</v>
      </c>
      <c r="S5" s="40">
        <v>8.5106382978723402E-2</v>
      </c>
      <c r="T5" s="40">
        <v>4.2553191489361701E-2</v>
      </c>
      <c r="U5" s="40">
        <v>0</v>
      </c>
      <c r="V5" s="40">
        <v>0.65957446808510634</v>
      </c>
      <c r="W5" s="47">
        <v>0.10638297872340426</v>
      </c>
      <c r="X5" s="40">
        <v>8.5106382978723402E-2</v>
      </c>
      <c r="Y5" s="47">
        <v>0</v>
      </c>
      <c r="Z5" s="40">
        <v>2.1276595744680851E-2</v>
      </c>
      <c r="AA5" s="40">
        <v>0</v>
      </c>
      <c r="AB5" s="54">
        <v>47</v>
      </c>
      <c r="AC5" s="40">
        <v>0.43730886850152906</v>
      </c>
      <c r="AD5" s="40">
        <v>0.15902140672782875</v>
      </c>
      <c r="AE5" s="40">
        <v>0.27217125382262997</v>
      </c>
      <c r="AF5" s="47">
        <v>9.7859327217125369E-2</v>
      </c>
      <c r="AG5" s="40">
        <v>3.3639143730886847E-2</v>
      </c>
      <c r="AH5" s="40">
        <v>0.26923076923076922</v>
      </c>
      <c r="AI5" s="40">
        <v>0.55769230769230771</v>
      </c>
      <c r="AJ5" s="40">
        <v>0.11538461538461538</v>
      </c>
      <c r="AK5" s="40">
        <v>5.7692307692307689E-2</v>
      </c>
      <c r="AL5" s="54">
        <v>52</v>
      </c>
      <c r="AM5" s="40">
        <v>0.32692307692307693</v>
      </c>
      <c r="AN5" s="40">
        <v>1.9230769230769232E-2</v>
      </c>
      <c r="AO5" s="40">
        <v>5.7692307692307689E-2</v>
      </c>
      <c r="AP5" s="40">
        <v>0.53846153846153844</v>
      </c>
      <c r="AQ5" s="40">
        <v>0</v>
      </c>
      <c r="AR5" s="40">
        <v>1.9230769230769232E-2</v>
      </c>
      <c r="AS5" s="40">
        <v>0</v>
      </c>
      <c r="AT5" s="40">
        <v>3.8461538461538464E-2</v>
      </c>
      <c r="AU5" s="54">
        <v>52</v>
      </c>
    </row>
    <row r="6" spans="2:81" ht="34.5" customHeight="1" x14ac:dyDescent="0.25">
      <c r="B6" s="27" t="s">
        <v>118</v>
      </c>
      <c r="C6" s="15">
        <v>515</v>
      </c>
      <c r="D6" s="40">
        <v>0.45825242718446602</v>
      </c>
      <c r="E6" s="40">
        <v>0.25048543689320391</v>
      </c>
      <c r="F6" s="40">
        <v>0.19223300970873786</v>
      </c>
      <c r="G6" s="59">
        <v>9.7087378640776698E-2</v>
      </c>
      <c r="H6" s="59">
        <v>1.9417475728155339E-3</v>
      </c>
      <c r="I6" s="40">
        <v>0</v>
      </c>
      <c r="J6" s="40">
        <v>7.7669902912621352E-2</v>
      </c>
      <c r="K6" s="40">
        <v>0.92233009708737868</v>
      </c>
      <c r="L6" s="40">
        <v>0.1553398058252427</v>
      </c>
      <c r="M6" s="40">
        <v>0.84466019417475724</v>
      </c>
      <c r="N6" s="40">
        <v>0.38640776699029122</v>
      </c>
      <c r="O6" s="40">
        <v>0.61165048543689315</v>
      </c>
      <c r="P6" s="40">
        <v>1.9417475728155339E-3</v>
      </c>
      <c r="Q6" s="40">
        <v>0.04</v>
      </c>
      <c r="R6" s="40">
        <v>0</v>
      </c>
      <c r="S6" s="40">
        <v>0.03</v>
      </c>
      <c r="T6" s="40">
        <v>0.04</v>
      </c>
      <c r="U6" s="40">
        <v>0.06</v>
      </c>
      <c r="V6" s="40">
        <v>0.57999999999999996</v>
      </c>
      <c r="W6" s="47">
        <v>0.2</v>
      </c>
      <c r="X6" s="40">
        <v>0.03</v>
      </c>
      <c r="Y6" s="47">
        <v>0</v>
      </c>
      <c r="Z6" s="40">
        <v>0.02</v>
      </c>
      <c r="AA6" s="40">
        <v>0</v>
      </c>
      <c r="AB6" s="54">
        <v>100</v>
      </c>
      <c r="AC6" s="40">
        <v>0.50679611650485434</v>
      </c>
      <c r="AD6" s="40">
        <v>0.14563106796116504</v>
      </c>
      <c r="AE6" s="40">
        <v>0.20776699029126214</v>
      </c>
      <c r="AF6" s="47">
        <v>9.7087378640776698E-2</v>
      </c>
      <c r="AG6" s="40">
        <v>4.2718446601941747E-2</v>
      </c>
      <c r="AH6" s="40">
        <v>0.29333333333333333</v>
      </c>
      <c r="AI6" s="40">
        <v>0.56000000000000005</v>
      </c>
      <c r="AJ6" s="40">
        <v>0.10666666666666667</v>
      </c>
      <c r="AK6" s="40">
        <v>0.04</v>
      </c>
      <c r="AL6" s="54">
        <v>75</v>
      </c>
      <c r="AM6" s="40">
        <v>0.18666666666666668</v>
      </c>
      <c r="AN6" s="40">
        <v>0.04</v>
      </c>
      <c r="AO6" s="40">
        <v>0.04</v>
      </c>
      <c r="AP6" s="40">
        <v>0.6</v>
      </c>
      <c r="AQ6" s="40">
        <v>0.04</v>
      </c>
      <c r="AR6" s="40">
        <v>0.08</v>
      </c>
      <c r="AS6" s="40">
        <v>0</v>
      </c>
      <c r="AT6" s="40">
        <v>1.3333333333333334E-2</v>
      </c>
      <c r="AU6" s="54">
        <v>75</v>
      </c>
    </row>
    <row r="7" spans="2:81" s="3" customFormat="1" ht="34.5" customHeight="1" x14ac:dyDescent="0.25">
      <c r="B7" s="29" t="s">
        <v>1</v>
      </c>
      <c r="C7" s="17">
        <v>842</v>
      </c>
      <c r="D7" s="42">
        <v>0.51543942992874114</v>
      </c>
      <c r="E7" s="42">
        <v>0.22684085510688839</v>
      </c>
      <c r="F7" s="42">
        <v>0.17577197149643706</v>
      </c>
      <c r="G7" s="64">
        <v>7.8384798099762468E-2</v>
      </c>
      <c r="H7" s="64">
        <v>1.1876484560570072E-3</v>
      </c>
      <c r="I7" s="42">
        <v>2.3752969121140144E-3</v>
      </c>
      <c r="J7" s="42">
        <v>7.4821852731591448E-2</v>
      </c>
      <c r="K7" s="42">
        <v>0.92517814726840852</v>
      </c>
      <c r="L7" s="42">
        <v>0.13420427553444181</v>
      </c>
      <c r="M7" s="42">
        <v>0.86579572446555819</v>
      </c>
      <c r="N7" s="42">
        <v>0.35035629453681705</v>
      </c>
      <c r="O7" s="42">
        <v>0.64726840855106904</v>
      </c>
      <c r="P7" s="42">
        <v>2.3752969121140144E-3</v>
      </c>
      <c r="Q7" s="42">
        <v>2.7210884353741496E-2</v>
      </c>
      <c r="R7" s="42">
        <v>0</v>
      </c>
      <c r="S7" s="42">
        <v>4.7619047619047616E-2</v>
      </c>
      <c r="T7" s="42">
        <v>4.0816326530612249E-2</v>
      </c>
      <c r="U7" s="42">
        <v>4.0816326530612249E-2</v>
      </c>
      <c r="V7" s="42">
        <v>0.60544217687074831</v>
      </c>
      <c r="W7" s="49">
        <v>0.17006802721088435</v>
      </c>
      <c r="X7" s="42">
        <v>4.7619047619047616E-2</v>
      </c>
      <c r="Y7" s="49">
        <v>0</v>
      </c>
      <c r="Z7" s="42">
        <v>2.0408163265306124E-2</v>
      </c>
      <c r="AA7" s="42">
        <v>0</v>
      </c>
      <c r="AB7" s="55">
        <v>147</v>
      </c>
      <c r="AC7" s="42">
        <v>0.47980997624703087</v>
      </c>
      <c r="AD7" s="42">
        <v>0.15083135391923991</v>
      </c>
      <c r="AE7" s="42">
        <v>0.23277909738717339</v>
      </c>
      <c r="AF7" s="49">
        <v>9.7387173396674603E-2</v>
      </c>
      <c r="AG7" s="42">
        <v>3.9192399049881234E-2</v>
      </c>
      <c r="AH7" s="42">
        <v>0.28346456692913385</v>
      </c>
      <c r="AI7" s="42">
        <v>0.55905511811023623</v>
      </c>
      <c r="AJ7" s="42">
        <v>0.11023622047244094</v>
      </c>
      <c r="AK7" s="42">
        <v>4.7244094488188976E-2</v>
      </c>
      <c r="AL7" s="55">
        <v>127</v>
      </c>
      <c r="AM7" s="42">
        <v>0.24409448818897636</v>
      </c>
      <c r="AN7" s="42">
        <v>3.1496062992125984E-2</v>
      </c>
      <c r="AO7" s="42">
        <v>4.7244094488188976E-2</v>
      </c>
      <c r="AP7" s="42">
        <v>0.57480314960629919</v>
      </c>
      <c r="AQ7" s="42">
        <v>2.3622047244094488E-2</v>
      </c>
      <c r="AR7" s="42">
        <v>5.5118110236220472E-2</v>
      </c>
      <c r="AS7" s="42">
        <v>0</v>
      </c>
      <c r="AT7" s="42">
        <v>2.3622047244094488E-2</v>
      </c>
      <c r="AU7" s="55">
        <v>127</v>
      </c>
    </row>
    <row r="8" spans="2:81" s="5" customFormat="1" x14ac:dyDescent="0.25">
      <c r="B8" s="6"/>
      <c r="C8" s="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6"/>
      <c r="AC8" s="11"/>
      <c r="AD8" s="11"/>
      <c r="AL8" s="51"/>
      <c r="AU8" s="51"/>
    </row>
  </sheetData>
  <mergeCells count="9">
    <mergeCell ref="Q3:AB3"/>
    <mergeCell ref="AC3:AG3"/>
    <mergeCell ref="AH3:AL3"/>
    <mergeCell ref="AM3:AU3"/>
    <mergeCell ref="D3:I3"/>
    <mergeCell ref="J3:K3"/>
    <mergeCell ref="L3:M3"/>
    <mergeCell ref="N3:P3"/>
    <mergeCell ref="B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249977111117893"/>
  </sheetPr>
  <dimension ref="B1:AG8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20" sqref="A3:XFD20"/>
    </sheetView>
  </sheetViews>
  <sheetFormatPr baseColWidth="10" defaultColWidth="11.42578125" defaultRowHeight="15" x14ac:dyDescent="0.25"/>
  <cols>
    <col min="1" max="1" width="6.5703125" customWidth="1"/>
    <col min="2" max="2" width="15.28515625" bestFit="1" customWidth="1"/>
  </cols>
  <sheetData>
    <row r="1" spans="2:33" s="5" customFormat="1" ht="12.75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33" s="5" customFormat="1" ht="30.75" customHeight="1" thickBot="1" x14ac:dyDescent="0.3">
      <c r="B2" s="67" t="s">
        <v>82</v>
      </c>
      <c r="C2" s="67"/>
      <c r="D2" s="67"/>
      <c r="E2" s="67"/>
      <c r="F2" s="67"/>
      <c r="G2" s="67"/>
      <c r="H2" s="67"/>
      <c r="I2" s="67"/>
      <c r="J2" s="67"/>
      <c r="K2" s="2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3" ht="37.5" customHeight="1" thickTop="1" x14ac:dyDescent="0.25">
      <c r="C3" s="10"/>
      <c r="D3" s="72" t="s">
        <v>83</v>
      </c>
      <c r="E3" s="73"/>
      <c r="F3" s="73"/>
      <c r="G3" s="73"/>
      <c r="H3" s="75"/>
      <c r="I3" s="72" t="s">
        <v>84</v>
      </c>
      <c r="J3" s="73"/>
      <c r="K3" s="73"/>
      <c r="L3" s="73"/>
      <c r="M3" s="72" t="s">
        <v>85</v>
      </c>
      <c r="N3" s="73"/>
      <c r="O3" s="73"/>
      <c r="P3" s="72" t="s">
        <v>86</v>
      </c>
      <c r="Q3" s="73"/>
      <c r="R3" s="73"/>
      <c r="S3" s="73"/>
      <c r="T3" s="76"/>
      <c r="U3" s="72" t="s">
        <v>87</v>
      </c>
      <c r="V3" s="73"/>
      <c r="W3" s="73"/>
      <c r="X3" s="73"/>
      <c r="Y3" s="76"/>
      <c r="Z3" s="72" t="s">
        <v>88</v>
      </c>
      <c r="AA3" s="73"/>
      <c r="AB3" s="73"/>
      <c r="AC3" s="73"/>
      <c r="AD3" s="73"/>
      <c r="AE3" s="72" t="s">
        <v>89</v>
      </c>
      <c r="AF3" s="73"/>
      <c r="AG3" s="73"/>
    </row>
    <row r="4" spans="2:33" ht="36" x14ac:dyDescent="0.25">
      <c r="B4" s="16" t="s">
        <v>5</v>
      </c>
      <c r="C4" s="14" t="s">
        <v>0</v>
      </c>
      <c r="D4" s="28" t="s">
        <v>90</v>
      </c>
      <c r="E4" s="28" t="s">
        <v>91</v>
      </c>
      <c r="F4" s="28" t="s">
        <v>92</v>
      </c>
      <c r="G4" s="28" t="s">
        <v>81</v>
      </c>
      <c r="H4" s="28" t="s">
        <v>36</v>
      </c>
      <c r="I4" s="28" t="s">
        <v>34</v>
      </c>
      <c r="J4" s="28" t="s">
        <v>35</v>
      </c>
      <c r="K4" s="21" t="s">
        <v>36</v>
      </c>
      <c r="L4" s="14" t="s">
        <v>65</v>
      </c>
      <c r="M4" s="28" t="s">
        <v>34</v>
      </c>
      <c r="N4" s="28" t="s">
        <v>35</v>
      </c>
      <c r="O4" s="28" t="s">
        <v>36</v>
      </c>
      <c r="P4" s="28" t="s">
        <v>93</v>
      </c>
      <c r="Q4" s="28" t="s">
        <v>94</v>
      </c>
      <c r="R4" s="28" t="s">
        <v>95</v>
      </c>
      <c r="S4" s="28" t="s">
        <v>96</v>
      </c>
      <c r="T4" s="28" t="s">
        <v>36</v>
      </c>
      <c r="U4" s="28" t="s">
        <v>97</v>
      </c>
      <c r="V4" s="28" t="s">
        <v>98</v>
      </c>
      <c r="W4" s="28" t="s">
        <v>99</v>
      </c>
      <c r="X4" s="28" t="s">
        <v>100</v>
      </c>
      <c r="Y4" s="28" t="s">
        <v>36</v>
      </c>
      <c r="Z4" s="28" t="s">
        <v>101</v>
      </c>
      <c r="AA4" s="28" t="s">
        <v>102</v>
      </c>
      <c r="AB4" s="28" t="s">
        <v>103</v>
      </c>
      <c r="AC4" s="48" t="s">
        <v>104</v>
      </c>
      <c r="AD4" s="28" t="s">
        <v>36</v>
      </c>
      <c r="AE4" s="28" t="s">
        <v>34</v>
      </c>
      <c r="AF4" s="28" t="s">
        <v>35</v>
      </c>
      <c r="AG4" s="28" t="s">
        <v>36</v>
      </c>
    </row>
    <row r="5" spans="2:33" ht="33.75" customHeight="1" x14ac:dyDescent="0.25">
      <c r="B5" s="27" t="s">
        <v>117</v>
      </c>
      <c r="C5" s="25">
        <v>260</v>
      </c>
      <c r="D5" s="26">
        <v>0.47307692307692306</v>
      </c>
      <c r="E5" s="26">
        <v>0.36153846153846153</v>
      </c>
      <c r="F5" s="26">
        <v>8.076923076923076E-2</v>
      </c>
      <c r="G5" s="26">
        <v>7.3076923076923081E-2</v>
      </c>
      <c r="H5" s="26">
        <v>1.1538461538461539E-2</v>
      </c>
      <c r="I5" s="26">
        <v>0.75609756097560976</v>
      </c>
      <c r="J5" s="26">
        <v>0.24390243902439024</v>
      </c>
      <c r="K5" s="26">
        <v>0</v>
      </c>
      <c r="L5" s="25">
        <v>123</v>
      </c>
      <c r="M5" s="26">
        <v>0.50384615384615383</v>
      </c>
      <c r="N5" s="26">
        <v>0.49615384615384611</v>
      </c>
      <c r="O5" s="26">
        <v>0</v>
      </c>
      <c r="P5" s="26">
        <v>0.51538461538461533</v>
      </c>
      <c r="Q5" s="26">
        <v>0.46153846153846151</v>
      </c>
      <c r="R5" s="26">
        <v>7.6923076923076927E-3</v>
      </c>
      <c r="S5" s="26">
        <v>0</v>
      </c>
      <c r="T5" s="26">
        <v>1.5384615384615385E-2</v>
      </c>
      <c r="U5" s="26">
        <v>0.1076923076923077</v>
      </c>
      <c r="V5" s="26">
        <v>0.35769230769230764</v>
      </c>
      <c r="W5" s="26">
        <v>0.48076923076923078</v>
      </c>
      <c r="X5" s="26">
        <v>4.230769230769231E-2</v>
      </c>
      <c r="Y5" s="26">
        <v>1.1538461538461539E-2</v>
      </c>
      <c r="Z5" s="26">
        <v>0.56923076923076921</v>
      </c>
      <c r="AA5" s="26">
        <v>0.23076923076923075</v>
      </c>
      <c r="AB5" s="26">
        <v>0.10384615384615385</v>
      </c>
      <c r="AC5" s="47">
        <v>3.0769230769230771E-2</v>
      </c>
      <c r="AD5" s="26">
        <v>6.5384615384615388E-2</v>
      </c>
      <c r="AE5" s="26">
        <v>0.68846153846153835</v>
      </c>
      <c r="AF5" s="26">
        <v>0.28076923076923077</v>
      </c>
      <c r="AG5" s="26">
        <v>3.0769230769230771E-2</v>
      </c>
    </row>
    <row r="6" spans="2:33" ht="33.75" customHeight="1" x14ac:dyDescent="0.25">
      <c r="B6" s="27" t="s">
        <v>118</v>
      </c>
      <c r="C6" s="25">
        <v>365</v>
      </c>
      <c r="D6" s="26">
        <v>0.38082191780821917</v>
      </c>
      <c r="E6" s="26">
        <v>0.38082191780821917</v>
      </c>
      <c r="F6" s="26">
        <v>0.1095890410958904</v>
      </c>
      <c r="G6" s="26">
        <v>9.0410958904109592E-2</v>
      </c>
      <c r="H6" s="26">
        <v>3.8356164383561646E-2</v>
      </c>
      <c r="I6" s="26">
        <v>0.61151079136690645</v>
      </c>
      <c r="J6" s="26">
        <v>0.38848920863309355</v>
      </c>
      <c r="K6" s="26">
        <v>0</v>
      </c>
      <c r="L6" s="25">
        <v>139</v>
      </c>
      <c r="M6" s="26">
        <v>0.45205479452054786</v>
      </c>
      <c r="N6" s="26">
        <v>0.53698630136986303</v>
      </c>
      <c r="O6" s="26">
        <v>1.0958904109589041E-2</v>
      </c>
      <c r="P6" s="26">
        <v>0.51506849315068493</v>
      </c>
      <c r="Q6" s="26">
        <v>0.44109589041095892</v>
      </c>
      <c r="R6" s="26">
        <v>3.0136986301369864E-2</v>
      </c>
      <c r="S6" s="26">
        <v>0</v>
      </c>
      <c r="T6" s="26">
        <v>1.3698630136986301E-2</v>
      </c>
      <c r="U6" s="26">
        <v>9.3150684931506855E-2</v>
      </c>
      <c r="V6" s="26">
        <v>0.39452054794520547</v>
      </c>
      <c r="W6" s="26">
        <v>0.42465753424657537</v>
      </c>
      <c r="X6" s="26">
        <v>8.2191780821917804E-2</v>
      </c>
      <c r="Y6" s="26">
        <v>5.4794520547945206E-3</v>
      </c>
      <c r="Z6" s="26">
        <v>0.47945205479452047</v>
      </c>
      <c r="AA6" s="26">
        <v>0.31232876712328766</v>
      </c>
      <c r="AB6" s="26">
        <v>6.575342465753424E-2</v>
      </c>
      <c r="AC6" s="47">
        <v>3.8356164383561646E-2</v>
      </c>
      <c r="AD6" s="26">
        <v>0.10410958904109589</v>
      </c>
      <c r="AE6" s="26">
        <v>0.63561643835616444</v>
      </c>
      <c r="AF6" s="26">
        <v>0.30958904109589042</v>
      </c>
      <c r="AG6" s="26">
        <v>5.4794520547945202E-2</v>
      </c>
    </row>
    <row r="7" spans="2:33" s="3" customFormat="1" ht="33.75" customHeight="1" x14ac:dyDescent="0.25">
      <c r="B7" s="29" t="s">
        <v>1</v>
      </c>
      <c r="C7" s="30">
        <v>625</v>
      </c>
      <c r="D7" s="31">
        <v>0.41920000000000002</v>
      </c>
      <c r="E7" s="31">
        <v>0.37280000000000002</v>
      </c>
      <c r="F7" s="31">
        <v>9.7599999999999992E-2</v>
      </c>
      <c r="G7" s="31">
        <v>8.3199999999999996E-2</v>
      </c>
      <c r="H7" s="31">
        <v>2.7199999999999998E-2</v>
      </c>
      <c r="I7" s="31">
        <v>0.67938931297709926</v>
      </c>
      <c r="J7" s="31">
        <v>0.32061068702290074</v>
      </c>
      <c r="K7" s="31">
        <v>0</v>
      </c>
      <c r="L7" s="30">
        <v>262</v>
      </c>
      <c r="M7" s="31">
        <v>0.47360000000000002</v>
      </c>
      <c r="N7" s="31">
        <v>0.52</v>
      </c>
      <c r="O7" s="31">
        <v>6.4000000000000003E-3</v>
      </c>
      <c r="P7" s="31">
        <v>0.51519999999999999</v>
      </c>
      <c r="Q7" s="31">
        <v>0.4496</v>
      </c>
      <c r="R7" s="31">
        <v>2.0799999999999999E-2</v>
      </c>
      <c r="S7" s="31">
        <v>0</v>
      </c>
      <c r="T7" s="31">
        <v>1.44E-2</v>
      </c>
      <c r="U7" s="31">
        <v>9.9199999999999997E-2</v>
      </c>
      <c r="V7" s="31">
        <v>0.37920000000000004</v>
      </c>
      <c r="W7" s="31">
        <v>0.44800000000000006</v>
      </c>
      <c r="X7" s="31">
        <v>6.5600000000000006E-2</v>
      </c>
      <c r="Y7" s="31">
        <v>8.0000000000000002E-3</v>
      </c>
      <c r="Z7" s="31">
        <v>0.51680000000000004</v>
      </c>
      <c r="AA7" s="31">
        <v>0.27839999999999998</v>
      </c>
      <c r="AB7" s="31">
        <v>8.1600000000000006E-2</v>
      </c>
      <c r="AC7" s="49">
        <v>3.5200000000000002E-2</v>
      </c>
      <c r="AD7" s="31">
        <v>8.8000000000000009E-2</v>
      </c>
      <c r="AE7" s="31">
        <v>0.65759999999999996</v>
      </c>
      <c r="AF7" s="31">
        <v>0.29759999999999998</v>
      </c>
      <c r="AG7" s="31">
        <v>4.4799999999999993E-2</v>
      </c>
    </row>
    <row r="8" spans="2:33" x14ac:dyDescent="0.25">
      <c r="C8" s="1"/>
    </row>
  </sheetData>
  <mergeCells count="8">
    <mergeCell ref="U3:Y3"/>
    <mergeCell ref="Z3:AD3"/>
    <mergeCell ref="AE3:AG3"/>
    <mergeCell ref="B2:J2"/>
    <mergeCell ref="D3:H3"/>
    <mergeCell ref="I3:L3"/>
    <mergeCell ref="M3:O3"/>
    <mergeCell ref="P3:T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249977111117893"/>
  </sheetPr>
  <dimension ref="B1:P8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B1" sqref="B1:B1048576"/>
    </sheetView>
  </sheetViews>
  <sheetFormatPr baseColWidth="10" defaultColWidth="11.42578125" defaultRowHeight="15" x14ac:dyDescent="0.25"/>
  <cols>
    <col min="1" max="1" width="6.42578125" style="5" customWidth="1"/>
    <col min="2" max="2" width="18.28515625" style="7" customWidth="1"/>
    <col min="3" max="3" width="12.28515625" customWidth="1"/>
    <col min="4" max="13" width="17.5703125" style="11" customWidth="1"/>
    <col min="14" max="15" width="17.5703125" style="5" customWidth="1"/>
    <col min="16" max="16384" width="11.42578125" style="5"/>
  </cols>
  <sheetData>
    <row r="1" spans="2:16" ht="12.75" x14ac:dyDescent="0.25">
      <c r="C1" s="11"/>
    </row>
    <row r="2" spans="2:16" ht="30.75" customHeight="1" x14ac:dyDescent="0.25">
      <c r="B2" s="67" t="s">
        <v>105</v>
      </c>
      <c r="C2" s="67"/>
      <c r="D2" s="67"/>
      <c r="E2" s="67"/>
      <c r="F2" s="67"/>
      <c r="G2" s="67"/>
      <c r="H2" s="13"/>
      <c r="I2" s="13"/>
      <c r="J2" s="13"/>
      <c r="K2" s="13"/>
      <c r="L2" s="13"/>
      <c r="M2" s="13"/>
    </row>
    <row r="3" spans="2:16" s="12" customFormat="1" ht="38.25" customHeight="1" x14ac:dyDescent="0.25">
      <c r="B3" s="7"/>
      <c r="C3" s="6"/>
      <c r="D3" s="77" t="s">
        <v>106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2:16" s="7" customFormat="1" ht="60" x14ac:dyDescent="0.25">
      <c r="B4" s="16" t="s">
        <v>5</v>
      </c>
      <c r="C4" s="14" t="s">
        <v>0</v>
      </c>
      <c r="D4" s="44" t="s">
        <v>107</v>
      </c>
      <c r="E4" s="44" t="s">
        <v>108</v>
      </c>
      <c r="F4" s="44" t="s">
        <v>109</v>
      </c>
      <c r="G4" s="44" t="s">
        <v>110</v>
      </c>
      <c r="H4" s="44" t="s">
        <v>111</v>
      </c>
      <c r="I4" s="44" t="s">
        <v>112</v>
      </c>
      <c r="J4" s="44" t="s">
        <v>113</v>
      </c>
      <c r="K4" s="44" t="s">
        <v>114</v>
      </c>
      <c r="L4" s="44" t="s">
        <v>115</v>
      </c>
      <c r="M4" s="44" t="s">
        <v>116</v>
      </c>
      <c r="N4" s="48" t="s">
        <v>119</v>
      </c>
      <c r="O4" s="44" t="s">
        <v>41</v>
      </c>
      <c r="P4" s="44" t="s">
        <v>36</v>
      </c>
    </row>
    <row r="5" spans="2:16" ht="35.25" customHeight="1" x14ac:dyDescent="0.25">
      <c r="B5" s="27" t="s">
        <v>117</v>
      </c>
      <c r="C5" s="15">
        <v>327</v>
      </c>
      <c r="D5" s="26">
        <v>4.5871559633027525E-2</v>
      </c>
      <c r="E5" s="26">
        <v>0.11620795107033639</v>
      </c>
      <c r="F5" s="26">
        <v>3.669724770642202E-2</v>
      </c>
      <c r="G5" s="26">
        <v>3.3639143730886847E-2</v>
      </c>
      <c r="H5" s="26">
        <v>5.5045871559633038E-2</v>
      </c>
      <c r="I5" s="26">
        <v>6.1162079510703356E-3</v>
      </c>
      <c r="J5" s="26">
        <v>2.1406727828746176E-2</v>
      </c>
      <c r="K5" s="26">
        <v>6.4220183486238536E-2</v>
      </c>
      <c r="L5" s="26">
        <v>1.834862385321101E-2</v>
      </c>
      <c r="M5" s="26">
        <v>3.9755351681957186E-2</v>
      </c>
      <c r="N5" s="26">
        <v>2.7522935779816519E-2</v>
      </c>
      <c r="O5" s="26">
        <v>3.9755351681957186E-2</v>
      </c>
      <c r="P5" s="26">
        <v>0.56269113149847094</v>
      </c>
    </row>
    <row r="6" spans="2:16" ht="35.25" customHeight="1" x14ac:dyDescent="0.25">
      <c r="B6" s="27" t="s">
        <v>118</v>
      </c>
      <c r="C6" s="15">
        <v>515</v>
      </c>
      <c r="D6" s="26">
        <v>6.7961165048543687E-2</v>
      </c>
      <c r="E6" s="26">
        <v>0.13009708737864079</v>
      </c>
      <c r="F6" s="26">
        <v>6.6019417475728162E-2</v>
      </c>
      <c r="G6" s="26">
        <v>2.7184466019417475E-2</v>
      </c>
      <c r="H6" s="26">
        <v>6.4077669902912623E-2</v>
      </c>
      <c r="I6" s="26">
        <v>1.5533980582524271E-2</v>
      </c>
      <c r="J6" s="26">
        <v>2.3300970873786405E-2</v>
      </c>
      <c r="K6" s="26">
        <v>3.4951456310679613E-2</v>
      </c>
      <c r="L6" s="26">
        <v>3.1067961165048542E-2</v>
      </c>
      <c r="M6" s="26">
        <v>5.2427184466019419E-2</v>
      </c>
      <c r="N6" s="26">
        <v>3.8834951456310676E-2</v>
      </c>
      <c r="O6" s="26">
        <v>2.1359223300970873E-2</v>
      </c>
      <c r="P6" s="26">
        <v>0.51650485436893201</v>
      </c>
    </row>
    <row r="7" spans="2:16" s="12" customFormat="1" ht="35.25" customHeight="1" x14ac:dyDescent="0.25">
      <c r="B7" s="43" t="s">
        <v>1</v>
      </c>
      <c r="C7" s="17">
        <v>842</v>
      </c>
      <c r="D7" s="31">
        <v>5.9382422802850353E-2</v>
      </c>
      <c r="E7" s="31">
        <v>0.12470308788598575</v>
      </c>
      <c r="F7" s="31">
        <v>5.4631828978622329E-2</v>
      </c>
      <c r="G7" s="31">
        <v>2.9691211401425176E-2</v>
      </c>
      <c r="H7" s="31">
        <v>6.0570071258907364E-2</v>
      </c>
      <c r="I7" s="31">
        <v>1.1876484560570071E-2</v>
      </c>
      <c r="J7" s="31">
        <v>2.2565320665083134E-2</v>
      </c>
      <c r="K7" s="31">
        <v>4.631828978622328E-2</v>
      </c>
      <c r="L7" s="31">
        <v>2.6128266033254154E-2</v>
      </c>
      <c r="M7" s="31">
        <v>4.7505938242280284E-2</v>
      </c>
      <c r="N7" s="31">
        <v>3.4441805225653203E-2</v>
      </c>
      <c r="O7" s="31">
        <v>2.8503562945368172E-2</v>
      </c>
      <c r="P7" s="31">
        <v>0.53444180522565321</v>
      </c>
    </row>
    <row r="8" spans="2:16" x14ac:dyDescent="0.25">
      <c r="C8" s="1"/>
    </row>
  </sheetData>
  <mergeCells count="2">
    <mergeCell ref="B2:G2"/>
    <mergeCell ref="D3:P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1855DFB2D4AD45B0B6C6B35F2F5AEC" ma:contentTypeVersion="15" ma:contentTypeDescription="Crear nuevo documento." ma:contentTypeScope="" ma:versionID="98864c7b1a3b4bd06207184b85d22e8f">
  <xsd:schema xmlns:xsd="http://www.w3.org/2001/XMLSchema" xmlns:xs="http://www.w3.org/2001/XMLSchema" xmlns:p="http://schemas.microsoft.com/office/2006/metadata/properties" xmlns:ns2="0aa6d39c-ff27-44fb-a6a2-3c8f9f60f2c7" xmlns:ns3="531a0ded-d0a7-47cb-a16f-67e2e7c42d17" targetNamespace="http://schemas.microsoft.com/office/2006/metadata/properties" ma:root="true" ma:fieldsID="4560c8187b8e42bafe20823e45caf28e" ns2:_="" ns3:_="">
    <xsd:import namespace="0aa6d39c-ff27-44fb-a6a2-3c8f9f60f2c7"/>
    <xsd:import namespace="531a0ded-d0a7-47cb-a16f-67e2e7c42d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6d39c-ff27-44fb-a6a2-3c8f9f60f2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e9f5719-99b4-4e4c-bb8d-c09b2d56a0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a0ded-d0a7-47cb-a16f-67e2e7c42d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27c4de0-67e4-4b3e-9a40-603f9bae65f7}" ma:internalName="TaxCatchAll" ma:showField="CatchAllData" ma:web="531a0ded-d0a7-47cb-a16f-67e2e7c42d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1a0ded-d0a7-47cb-a16f-67e2e7c42d17" xsi:nil="true"/>
    <lcf76f155ced4ddcb4097134ff3c332f xmlns="0aa6d39c-ff27-44fb-a6a2-3c8f9f60f2c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3DB561-0205-41DE-9A8E-542968A75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a6d39c-ff27-44fb-a6a2-3c8f9f60f2c7"/>
    <ds:schemaRef ds:uri="531a0ded-d0a7-47cb-a16f-67e2e7c42d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E148E4-7F3B-446E-BE28-DAFBD461155F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0aa6d39c-ff27-44fb-a6a2-3c8f9f60f2c7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31a0ded-d0a7-47cb-a16f-67e2e7c42d1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5CCB6DA-2255-41A5-A9A8-DBED7AA8A8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Muestra_Máster y Doble Máster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'Muestra_Máster y Doble Máster'!Área_de_impresión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Belen Huerta Lorenzo</cp:lastModifiedBy>
  <cp:revision/>
  <cp:lastPrinted>2024-05-10T07:34:08Z</cp:lastPrinted>
  <dcterms:created xsi:type="dcterms:W3CDTF">2020-07-06T08:40:21Z</dcterms:created>
  <dcterms:modified xsi:type="dcterms:W3CDTF">2024-05-10T07:34:56Z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0x010100611855DFB2D4AD45B0B6C6B35F2F5AEC</vt:lpwstr>
  </property>
  <property fmtid="{D5CDD505-2E9C-101B-9397-08002B2CF9AE}" pid="3" name="MediaServiceImageTags">
    <vt:lpwstr/>
  </property>
</Properties>
</file>