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ucordoba-my.sharepoint.com/personal/doctorado_ingeverde_uco_es/Documents/PD INGENIERIA AAFDRS/Encuestas del PD y links para realizarlas/Encuestas enviadas al Rectorado/UCO/Satisfacción/"/>
    </mc:Choice>
  </mc:AlternateContent>
  <xr:revisionPtr revIDLastSave="52" documentId="8_{5269B4A7-7349-4DB0-882C-EF30A57050C4}" xr6:coauthVersionLast="47" xr6:coauthVersionMax="47" xr10:uidLastSave="{39CA2D11-5300-4D1C-922B-3AF92E94348E}"/>
  <bookViews>
    <workbookView xWindow="-120" yWindow="-120" windowWidth="29040" windowHeight="15720" firstSheet="1" activeTab="4" xr2:uid="{00000000-000D-0000-FFFF-FFFF00000000}"/>
  </bookViews>
  <sheets>
    <sheet name="Resul Enc Alumnos 2018-19" sheetId="8" r:id="rId1"/>
    <sheet name="Resul Enc Alumnos 2019-20" sheetId="9" r:id="rId2"/>
    <sheet name="Resul Enc Alumnos 2020-21" sheetId="10" r:id="rId3"/>
    <sheet name="Resul Enc Alumnos 2021-22" sheetId="11" r:id="rId4"/>
    <sheet name="Resul Enc Alumnos 2022-23" sheetId="12" r:id="rId5"/>
    <sheet name="Result Enc Alumnos 2023-24" sheetId="13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8" l="1"/>
  <c r="I35" i="13"/>
  <c r="I34" i="13"/>
  <c r="I32" i="13"/>
  <c r="I31" i="13"/>
  <c r="I29" i="13"/>
  <c r="I28" i="13"/>
  <c r="I27" i="13"/>
  <c r="I25" i="13"/>
  <c r="I24" i="13"/>
  <c r="I23" i="13"/>
  <c r="I22" i="13"/>
  <c r="I20" i="13"/>
  <c r="I19" i="13"/>
  <c r="I18" i="13"/>
  <c r="I17" i="13"/>
  <c r="I16" i="13"/>
  <c r="I15" i="13"/>
  <c r="I14" i="13"/>
  <c r="L8" i="13"/>
  <c r="K9" i="13" s="1"/>
  <c r="J9" i="12"/>
  <c r="I35" i="12"/>
  <c r="I34" i="12"/>
  <c r="I32" i="12"/>
  <c r="I31" i="12"/>
  <c r="I29" i="12"/>
  <c r="I28" i="12"/>
  <c r="I27" i="12"/>
  <c r="I25" i="12"/>
  <c r="I24" i="12"/>
  <c r="I23" i="12"/>
  <c r="I22" i="12"/>
  <c r="I20" i="12"/>
  <c r="I19" i="12"/>
  <c r="I18" i="12"/>
  <c r="I17" i="12"/>
  <c r="I16" i="12"/>
  <c r="I15" i="12"/>
  <c r="I14" i="12"/>
  <c r="K8" i="12"/>
  <c r="I66" i="10"/>
  <c r="I67" i="11"/>
  <c r="I66" i="11"/>
  <c r="I64" i="11"/>
  <c r="I63" i="11"/>
  <c r="I61" i="11"/>
  <c r="I60" i="11"/>
  <c r="I59" i="11"/>
  <c r="I57" i="11"/>
  <c r="I56" i="11"/>
  <c r="I55" i="11"/>
  <c r="I54" i="11"/>
  <c r="I52" i="11"/>
  <c r="I51" i="11"/>
  <c r="I50" i="11"/>
  <c r="I49" i="11"/>
  <c r="I48" i="11"/>
  <c r="I47" i="11"/>
  <c r="I46" i="11"/>
  <c r="L40" i="11"/>
  <c r="K41" i="11" s="1"/>
  <c r="I46" i="10"/>
  <c r="I47" i="10"/>
  <c r="I48" i="10"/>
  <c r="I49" i="10"/>
  <c r="I50" i="10"/>
  <c r="I65" i="10"/>
  <c r="I63" i="10"/>
  <c r="I62" i="10"/>
  <c r="I60" i="10"/>
  <c r="I59" i="10"/>
  <c r="I58" i="10"/>
  <c r="I56" i="10"/>
  <c r="I55" i="10"/>
  <c r="I54" i="10"/>
  <c r="I53" i="10"/>
  <c r="I51" i="10"/>
  <c r="I45" i="10"/>
  <c r="L39" i="10"/>
  <c r="K40" i="10" s="1"/>
  <c r="K7" i="9"/>
  <c r="I34" i="9" s="1"/>
  <c r="I34" i="8"/>
  <c r="I33" i="8"/>
  <c r="I31" i="8"/>
  <c r="I30" i="8"/>
  <c r="I28" i="8"/>
  <c r="I27" i="8"/>
  <c r="I26" i="8"/>
  <c r="I24" i="8"/>
  <c r="I23" i="8"/>
  <c r="I22" i="8"/>
  <c r="I21" i="8"/>
  <c r="I16" i="8"/>
  <c r="I17" i="8"/>
  <c r="I18" i="8"/>
  <c r="I19" i="8"/>
  <c r="I15" i="8"/>
  <c r="I13" i="8"/>
  <c r="I14" i="8"/>
  <c r="I22" i="9" l="1"/>
  <c r="I24" i="9"/>
  <c r="I30" i="9"/>
  <c r="I27" i="9"/>
  <c r="I33" i="9"/>
  <c r="J8" i="9"/>
  <c r="I13" i="9"/>
  <c r="I15" i="9"/>
  <c r="I17" i="9"/>
  <c r="I19" i="9"/>
  <c r="I14" i="9"/>
  <c r="I16" i="9"/>
  <c r="I18" i="9"/>
  <c r="I21" i="9"/>
  <c r="I23" i="9"/>
  <c r="I26" i="9"/>
  <c r="I28" i="9"/>
  <c r="I31" i="9"/>
</calcChain>
</file>

<file path=xl/sharedStrings.xml><?xml version="1.0" encoding="utf-8"?>
<sst xmlns="http://schemas.openxmlformats.org/spreadsheetml/2006/main" count="369" uniqueCount="49">
  <si>
    <t>Rectorado</t>
  </si>
  <si>
    <t>Sin datos</t>
  </si>
  <si>
    <t>Resultados del Procedimiento P-3.1 (DOCTORANDO)</t>
  </si>
  <si>
    <t>Curso 2020/2021. Doctorado en Programa de Doctorado en Ingeniería Agraria, Alimentaria, Forestal y de Desarrollo Rural Sostenible</t>
  </si>
  <si>
    <t>Totalmente en desacuerdo (1) --&gt;&gt; Totalmente de acuerdo (5)</t>
  </si>
  <si>
    <t>NS/NC</t>
  </si>
  <si>
    <t>Media Doctorado</t>
  </si>
  <si>
    <t>Media Univ.</t>
  </si>
  <si>
    <t>1. La información disponible sobre el Programa de Doctorado ha sido suficiente, adecuada y útil</t>
  </si>
  <si>
    <t>2. La información suministrada por el equipo gestor del Programa de Doctorado ha sido suficiente, adecuada y útil</t>
  </si>
  <si>
    <t>3. Los sistemas de comunicación utilizados para la difusión del Programa de Doctorado (correos, electrónicos, reuniones, página web, tablones de anuncios, etc.) han sido adecuados</t>
  </si>
  <si>
    <t>4. El Instituto de Estudios de Postgrado ha sido eficaz y eficiente en su gestión</t>
  </si>
  <si>
    <t>5. La secretaría del Programa de Doctorado ha sido eficaz y eficiente en su gestión</t>
  </si>
  <si>
    <t>6. La atención al usuario ha sido la adecuada por parte del Instituto de Estudios de Postgrado</t>
  </si>
  <si>
    <t>7. La atención al usuario por parte del equipo gestor del Programa de Doctorado ha sido la adecuada</t>
  </si>
  <si>
    <t>DESARROLLO FORMATIVO</t>
  </si>
  <si>
    <t>8. El diseño y desarrollo de su plan de formación y de su plan de investigación ha conseguido alcanzar los objetivos que usted había previsto</t>
  </si>
  <si>
    <t>9. El nivel de conocimientos ha sido satisfactorio</t>
  </si>
  <si>
    <t>10. El nivel de competencias adquirido ha sido satisfactorio</t>
  </si>
  <si>
    <t>11. El desrrollo temporal de las actividades formativas e investigadoras ha sido satisfactorio</t>
  </si>
  <si>
    <t>MEDIOS A DISPOSICIÓN DEL PROGRAMA DE DOCTORADO</t>
  </si>
  <si>
    <t>12. Los medios materiales y espacios han sido satisfactorios</t>
  </si>
  <si>
    <t>13. Los medios informáticos han sido satisfactorios</t>
  </si>
  <si>
    <t>14. La disponibilidad y accesibilidad de material bibliográfico han sido satisfactorios</t>
  </si>
  <si>
    <t>DESARROLLO DE ACTIVIDADES</t>
  </si>
  <si>
    <t>15. Las actividades formativas han sido bien planificadas y son aptas para los fines previstos</t>
  </si>
  <si>
    <t>16. El contenido y desarrollo de las actividades programadas han sido satisfactorios</t>
  </si>
  <si>
    <t>VALORACIÓN GLOBAL</t>
  </si>
  <si>
    <t>17. La formación recibida es realmente útil para mi desarrollo profesional</t>
  </si>
  <si>
    <t>18. La formación recibida es realmente útil para abordar mi carrera investigadora</t>
  </si>
  <si>
    <t>Si</t>
  </si>
  <si>
    <t>No</t>
  </si>
  <si>
    <t>19. ¿Recomendaría realizar el Programa de Doctorado a otros compañeros?</t>
  </si>
  <si>
    <t>Curso 2021/2022. Doctorado en Programa de Doctorado en Ingeniería Agraria, Alimentaria, Forestal y de Desarrollo Rural Sostenible</t>
  </si>
  <si>
    <t>Curso 2018/2019. Doctorado en Programa de Doctorado en Ingeniería Agraria, Alimentaria, Forestal y de Desarrollo Rural Sostenible</t>
  </si>
  <si>
    <t>Participación del Programa de Doctorado en Ingeniería Agraria, Alimentaria, Forestal y de Desarrollo Rural Sostenible: </t>
  </si>
  <si>
    <t>Número de Encuestas de la Universidad (Programas de Doctorado):</t>
  </si>
  <si>
    <t>Curso 2019/2020. Doctorado en Programa de Doctorado en Ingeniería Agraria, Alimentaria, Forestal y de Desarrollo Rural Sostenible</t>
  </si>
  <si>
    <t>Curso 2022/2023. Doctorado en Programa de Doctorado en Ingeniería Agraria, Alimentaria, Forestal y de Desarrollo Rural Sostenible</t>
  </si>
  <si>
    <t>Curso 2023/2024. Doctorado en Programa de Doctorado en Ingeniería Agraria, Alimentaria, Forestal y de Desarrollo Rural Sostenible</t>
  </si>
  <si>
    <r>
      <t>Número de Encuestas del Programa de Doctorado en Ingeniería Agraria, Alimentaria, Forestal y de Desarrollo Rural Sostenible:</t>
    </r>
    <r>
      <rPr>
        <b/>
        <sz val="14"/>
        <color rgb="FF006600"/>
        <rFont val="Arial"/>
        <family val="2"/>
      </rPr>
      <t> </t>
    </r>
  </si>
  <si>
    <r>
      <t>Número de Encuestas del Programa de Doctorado en Ingeniería Agraria, Alimentaria, Forestal y de Desarrollo Rural Sostenible:</t>
    </r>
    <r>
      <rPr>
        <b/>
        <sz val="14"/>
        <color rgb="FF006600"/>
        <rFont val="Arial"/>
        <family val="2"/>
      </rPr>
      <t> 10</t>
    </r>
  </si>
  <si>
    <r>
      <t>Participación del Programa de Doctorado en Ingeniería Agraria, Alimentaria, Forestal y de Desarrollo Rural Sostenible: </t>
    </r>
    <r>
      <rPr>
        <b/>
        <sz val="14"/>
        <color rgb="FF006600"/>
        <rFont val="Arial"/>
        <family val="2"/>
      </rPr>
      <t>23,81%</t>
    </r>
  </si>
  <si>
    <r>
      <t>Número de Encuestas de la Universidad (Programas de Doctorado): </t>
    </r>
    <r>
      <rPr>
        <b/>
        <sz val="14"/>
        <color rgb="FF006600"/>
        <rFont val="Arial"/>
        <family val="2"/>
      </rPr>
      <t>54</t>
    </r>
  </si>
  <si>
    <r>
      <t>Número de Encuestas del Programa de Doctorado en Ingeniería Agraria, Alimentaria, Forestal y de Desarrollo Rural Sostenible:</t>
    </r>
    <r>
      <rPr>
        <b/>
        <sz val="14"/>
        <color rgb="FF006600"/>
        <rFont val="Arial"/>
        <family val="2"/>
      </rPr>
      <t> 7</t>
    </r>
  </si>
  <si>
    <r>
      <t>Participación del Programa de Doctorado en Ingeniería Agraria, Alimentaria, Forestal y de Desarrollo Rural Sostenible: </t>
    </r>
    <r>
      <rPr>
        <b/>
        <sz val="14"/>
        <color rgb="FF006600"/>
        <rFont val="Arial"/>
        <family val="2"/>
      </rPr>
      <t>15,56%</t>
    </r>
  </si>
  <si>
    <r>
      <t>Número de Encuestas de la Universidad (Programas de Doctorado): </t>
    </r>
    <r>
      <rPr>
        <b/>
        <sz val="14"/>
        <color rgb="FF006600"/>
        <rFont val="Arial"/>
        <family val="2"/>
      </rPr>
      <t>34</t>
    </r>
  </si>
  <si>
    <t>PROGRAMA DE DOCTORADO</t>
  </si>
  <si>
    <t>RECTORADO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</si>
</sst>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8"/>
      <color rgb="FFD7851A"/>
      <name val="Arial"/>
      <family val="2"/>
    </font>
    <font>
      <sz val="22"/>
      <color rgb="FF604C9A"/>
      <name val="Trebuchet MS"/>
      <family val="2"/>
    </font>
    <font>
      <b/>
      <sz val="26"/>
      <color rgb="FFFF0000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rgb="FF00660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DA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BBBBBB"/>
      </left>
      <right style="thin">
        <color rgb="FF000000"/>
      </right>
      <top style="medium">
        <color rgb="FFBBBB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BBBBBB"/>
      </top>
      <bottom style="thin">
        <color rgb="FF000000"/>
      </bottom>
      <diagonal/>
    </border>
    <border>
      <left style="thin">
        <color rgb="FF000000"/>
      </left>
      <right style="medium">
        <color rgb="FFBBBBBB"/>
      </right>
      <top style="medium">
        <color rgb="FFBBBBBB"/>
      </top>
      <bottom style="thin">
        <color rgb="FF000000"/>
      </bottom>
      <diagonal/>
    </border>
    <border>
      <left style="medium">
        <color rgb="FFBBBBBB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BBBBBB"/>
      </right>
      <top style="thin">
        <color rgb="FF000000"/>
      </top>
      <bottom style="thin">
        <color rgb="FF000000"/>
      </bottom>
      <diagonal/>
    </border>
    <border>
      <left style="medium">
        <color rgb="FFBBBBBB"/>
      </left>
      <right style="thin">
        <color rgb="FF000000"/>
      </right>
      <top style="thin">
        <color rgb="FF000000"/>
      </top>
      <bottom style="medium">
        <color rgb="FFBBBBB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BBBBBB"/>
      </bottom>
      <diagonal/>
    </border>
    <border>
      <left style="thin">
        <color rgb="FF000000"/>
      </left>
      <right style="medium">
        <color rgb="FFBBBBBB"/>
      </right>
      <top style="thin">
        <color rgb="FF000000"/>
      </top>
      <bottom style="medium">
        <color rgb="FFBBBBBB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18" fillId="0" borderId="0" xfId="0" applyFont="1"/>
    <xf numFmtId="0" fontId="19" fillId="34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20" fillId="0" borderId="0" xfId="0" applyFont="1"/>
    <xf numFmtId="0" fontId="23" fillId="0" borderId="0" xfId="0" applyFont="1"/>
    <xf numFmtId="0" fontId="25" fillId="0" borderId="0" xfId="0" applyFont="1"/>
    <xf numFmtId="9" fontId="25" fillId="0" borderId="0" xfId="42" applyFont="1"/>
    <xf numFmtId="0" fontId="26" fillId="0" borderId="0" xfId="0" applyFont="1"/>
    <xf numFmtId="9" fontId="26" fillId="0" borderId="0" xfId="42" applyFont="1"/>
    <xf numFmtId="0" fontId="22" fillId="0" borderId="0" xfId="0" applyFont="1"/>
    <xf numFmtId="0" fontId="0" fillId="0" borderId="0" xfId="0"/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0" fillId="0" borderId="0" xfId="0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04AF-68D5-4F79-B266-0ED0D5345487}">
  <dimension ref="A1:M36"/>
  <sheetViews>
    <sheetView topLeftCell="A8" zoomScale="90" zoomScaleNormal="90" workbookViewId="0">
      <selection activeCell="B12" sqref="B12:I36"/>
    </sheetView>
  </sheetViews>
  <sheetFormatPr baseColWidth="10" defaultColWidth="11.42578125" defaultRowHeight="15" x14ac:dyDescent="0.25"/>
  <cols>
    <col min="1" max="1" width="19" customWidth="1"/>
    <col min="2" max="2" width="118.7109375" customWidth="1"/>
  </cols>
  <sheetData>
    <row r="1" spans="1:13" ht="33.75" x14ac:dyDescent="0.5">
      <c r="A1" s="20" t="s">
        <v>48</v>
      </c>
      <c r="B1" s="21"/>
    </row>
    <row r="2" spans="1:13" x14ac:dyDescent="0.25">
      <c r="C2" s="1" t="s">
        <v>1</v>
      </c>
    </row>
    <row r="4" spans="1:13" ht="33.75" x14ac:dyDescent="0.5">
      <c r="A4" s="20" t="s">
        <v>47</v>
      </c>
      <c r="B4" s="21"/>
    </row>
    <row r="5" spans="1:13" ht="24.95" customHeight="1" x14ac:dyDescent="0.25">
      <c r="A5" s="1"/>
      <c r="B5" s="22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4.95" customHeight="1" x14ac:dyDescent="0.35">
      <c r="A6" s="1"/>
      <c r="B6" s="14" t="s">
        <v>34</v>
      </c>
    </row>
    <row r="7" spans="1:13" ht="24.95" customHeight="1" x14ac:dyDescent="0.3">
      <c r="B7" s="15" t="s">
        <v>40</v>
      </c>
      <c r="K7" s="18">
        <v>6</v>
      </c>
    </row>
    <row r="8" spans="1:13" ht="24.95" customHeight="1" x14ac:dyDescent="0.3">
      <c r="B8" s="15" t="s">
        <v>35</v>
      </c>
      <c r="J8" s="19">
        <f>K7/24</f>
        <v>0.25</v>
      </c>
    </row>
    <row r="9" spans="1:13" ht="24.95" customHeight="1" x14ac:dyDescent="0.25">
      <c r="B9" s="15" t="s">
        <v>36</v>
      </c>
    </row>
    <row r="11" spans="1:13" ht="15.75" thickBot="1" x14ac:dyDescent="0.3"/>
    <row r="12" spans="1:13" ht="25.5" x14ac:dyDescent="0.25">
      <c r="B12" s="24" t="s">
        <v>4</v>
      </c>
      <c r="C12" s="25">
        <v>1</v>
      </c>
      <c r="D12" s="25">
        <v>2</v>
      </c>
      <c r="E12" s="25">
        <v>3</v>
      </c>
      <c r="F12" s="25">
        <v>4</v>
      </c>
      <c r="G12" s="25">
        <v>5</v>
      </c>
      <c r="H12" s="25" t="s">
        <v>5</v>
      </c>
      <c r="I12" s="25" t="s">
        <v>6</v>
      </c>
    </row>
    <row r="13" spans="1:13" ht="39.950000000000003" customHeight="1" x14ac:dyDescent="0.25">
      <c r="B13" s="27" t="s">
        <v>8</v>
      </c>
      <c r="C13" s="28">
        <v>0</v>
      </c>
      <c r="D13" s="28">
        <v>0</v>
      </c>
      <c r="E13" s="28">
        <v>1</v>
      </c>
      <c r="F13" s="28">
        <v>2</v>
      </c>
      <c r="G13" s="28">
        <v>3</v>
      </c>
      <c r="H13" s="28">
        <v>0</v>
      </c>
      <c r="I13" s="29">
        <f>(C13*1+D13*2+E13*3+F13*4+G13*5)/$K$7</f>
        <v>4.333333333333333</v>
      </c>
    </row>
    <row r="14" spans="1:13" ht="39.950000000000003" customHeight="1" x14ac:dyDescent="0.25">
      <c r="B14" s="27" t="s">
        <v>9</v>
      </c>
      <c r="C14" s="28">
        <v>0</v>
      </c>
      <c r="D14" s="28">
        <v>0</v>
      </c>
      <c r="E14" s="28">
        <v>1</v>
      </c>
      <c r="F14" s="28">
        <v>2</v>
      </c>
      <c r="G14" s="28">
        <v>3</v>
      </c>
      <c r="H14" s="28">
        <v>0</v>
      </c>
      <c r="I14" s="29">
        <f>(C14*1+D14*2+E14*3+F14*4+G14*5)/$K$7</f>
        <v>4.333333333333333</v>
      </c>
    </row>
    <row r="15" spans="1:13" ht="39.950000000000003" customHeight="1" x14ac:dyDescent="0.25">
      <c r="B15" s="27" t="s">
        <v>10</v>
      </c>
      <c r="C15" s="28">
        <v>0</v>
      </c>
      <c r="D15" s="28">
        <v>0</v>
      </c>
      <c r="E15" s="28">
        <v>1</v>
      </c>
      <c r="F15" s="28">
        <v>1</v>
      </c>
      <c r="G15" s="28">
        <v>4</v>
      </c>
      <c r="H15" s="28">
        <v>0</v>
      </c>
      <c r="I15" s="29">
        <f>(C15*1+D15*2+E15*3+F15*4+G15*5)/$K$7</f>
        <v>4.5</v>
      </c>
    </row>
    <row r="16" spans="1:13" ht="39.950000000000003" customHeight="1" x14ac:dyDescent="0.25">
      <c r="B16" s="27" t="s">
        <v>11</v>
      </c>
      <c r="C16" s="28">
        <v>0</v>
      </c>
      <c r="D16" s="28">
        <v>0</v>
      </c>
      <c r="E16" s="28">
        <v>2</v>
      </c>
      <c r="F16" s="28">
        <v>1</v>
      </c>
      <c r="G16" s="28">
        <v>3</v>
      </c>
      <c r="H16" s="28">
        <v>0</v>
      </c>
      <c r="I16" s="29">
        <f t="shared" ref="I16:I34" si="0">(C16*1+D16*2+E16*3+F16*4+G16*5)/$K$7</f>
        <v>4.166666666666667</v>
      </c>
    </row>
    <row r="17" spans="2:9" ht="39.950000000000003" customHeight="1" x14ac:dyDescent="0.25">
      <c r="B17" s="27" t="s">
        <v>12</v>
      </c>
      <c r="C17" s="28">
        <v>0</v>
      </c>
      <c r="D17" s="28">
        <v>0</v>
      </c>
      <c r="E17" s="28">
        <v>1</v>
      </c>
      <c r="F17" s="28">
        <v>1</v>
      </c>
      <c r="G17" s="28">
        <v>4</v>
      </c>
      <c r="H17" s="28">
        <v>0</v>
      </c>
      <c r="I17" s="29">
        <f t="shared" si="0"/>
        <v>4.5</v>
      </c>
    </row>
    <row r="18" spans="2:9" ht="39.950000000000003" customHeight="1" x14ac:dyDescent="0.25">
      <c r="B18" s="27" t="s">
        <v>13</v>
      </c>
      <c r="C18" s="28">
        <v>0</v>
      </c>
      <c r="D18" s="28">
        <v>0</v>
      </c>
      <c r="E18" s="28">
        <v>2</v>
      </c>
      <c r="F18" s="28">
        <v>1</v>
      </c>
      <c r="G18" s="28">
        <v>3</v>
      </c>
      <c r="H18" s="28">
        <v>0</v>
      </c>
      <c r="I18" s="29">
        <f t="shared" si="0"/>
        <v>4.166666666666667</v>
      </c>
    </row>
    <row r="19" spans="2:9" ht="39.950000000000003" customHeight="1" thickBot="1" x14ac:dyDescent="0.3">
      <c r="B19" s="27" t="s">
        <v>14</v>
      </c>
      <c r="C19" s="28">
        <v>0</v>
      </c>
      <c r="D19" s="28">
        <v>0</v>
      </c>
      <c r="E19" s="28">
        <v>1</v>
      </c>
      <c r="F19" s="28">
        <v>1</v>
      </c>
      <c r="G19" s="28">
        <v>4</v>
      </c>
      <c r="H19" s="28">
        <v>0</v>
      </c>
      <c r="I19" s="29">
        <f t="shared" si="0"/>
        <v>4.5</v>
      </c>
    </row>
    <row r="20" spans="2:9" ht="39.950000000000003" customHeight="1" x14ac:dyDescent="0.25">
      <c r="B20" s="27" t="s">
        <v>15</v>
      </c>
      <c r="C20" s="25">
        <v>1</v>
      </c>
      <c r="D20" s="25">
        <v>2</v>
      </c>
      <c r="E20" s="25">
        <v>3</v>
      </c>
      <c r="F20" s="25">
        <v>4</v>
      </c>
      <c r="G20" s="25">
        <v>5</v>
      </c>
      <c r="H20" s="25" t="s">
        <v>5</v>
      </c>
      <c r="I20" s="28" t="s">
        <v>6</v>
      </c>
    </row>
    <row r="21" spans="2:9" ht="39.950000000000003" customHeight="1" x14ac:dyDescent="0.25">
      <c r="B21" s="27" t="s">
        <v>16</v>
      </c>
      <c r="C21" s="28">
        <v>0</v>
      </c>
      <c r="D21" s="28">
        <v>0</v>
      </c>
      <c r="E21" s="28">
        <v>1</v>
      </c>
      <c r="F21" s="28">
        <v>1</v>
      </c>
      <c r="G21" s="28">
        <v>4</v>
      </c>
      <c r="H21" s="28">
        <v>0</v>
      </c>
      <c r="I21" s="29">
        <f t="shared" si="0"/>
        <v>4.5</v>
      </c>
    </row>
    <row r="22" spans="2:9" ht="39.950000000000003" customHeight="1" x14ac:dyDescent="0.25">
      <c r="B22" s="27" t="s">
        <v>17</v>
      </c>
      <c r="C22" s="28">
        <v>0</v>
      </c>
      <c r="D22" s="28">
        <v>0</v>
      </c>
      <c r="E22" s="28">
        <v>0</v>
      </c>
      <c r="F22" s="28">
        <v>2</v>
      </c>
      <c r="G22" s="28">
        <v>4</v>
      </c>
      <c r="H22" s="28">
        <v>0</v>
      </c>
      <c r="I22" s="29">
        <f t="shared" si="0"/>
        <v>4.666666666666667</v>
      </c>
    </row>
    <row r="23" spans="2:9" ht="39.950000000000003" customHeight="1" x14ac:dyDescent="0.25">
      <c r="B23" s="27" t="s">
        <v>18</v>
      </c>
      <c r="C23" s="28">
        <v>0</v>
      </c>
      <c r="D23" s="28">
        <v>0</v>
      </c>
      <c r="E23" s="28">
        <v>0</v>
      </c>
      <c r="F23" s="28">
        <v>2</v>
      </c>
      <c r="G23" s="28">
        <v>4</v>
      </c>
      <c r="H23" s="28">
        <v>0</v>
      </c>
      <c r="I23" s="29">
        <f t="shared" si="0"/>
        <v>4.666666666666667</v>
      </c>
    </row>
    <row r="24" spans="2:9" ht="39.950000000000003" customHeight="1" thickBot="1" x14ac:dyDescent="0.3">
      <c r="B24" s="27" t="s">
        <v>19</v>
      </c>
      <c r="C24" s="28">
        <v>0</v>
      </c>
      <c r="D24" s="28">
        <v>0</v>
      </c>
      <c r="E24" s="28">
        <v>1</v>
      </c>
      <c r="F24" s="28">
        <v>1</v>
      </c>
      <c r="G24" s="28">
        <v>4</v>
      </c>
      <c r="H24" s="28">
        <v>0</v>
      </c>
      <c r="I24" s="29">
        <f t="shared" si="0"/>
        <v>4.5</v>
      </c>
    </row>
    <row r="25" spans="2:9" ht="39.950000000000003" customHeight="1" x14ac:dyDescent="0.25">
      <c r="B25" s="27" t="s">
        <v>20</v>
      </c>
      <c r="C25" s="25">
        <v>1</v>
      </c>
      <c r="D25" s="25">
        <v>2</v>
      </c>
      <c r="E25" s="25">
        <v>3</v>
      </c>
      <c r="F25" s="25">
        <v>4</v>
      </c>
      <c r="G25" s="25">
        <v>5</v>
      </c>
      <c r="H25" s="25" t="s">
        <v>5</v>
      </c>
      <c r="I25" s="28" t="s">
        <v>6</v>
      </c>
    </row>
    <row r="26" spans="2:9" ht="39.950000000000003" customHeight="1" x14ac:dyDescent="0.25">
      <c r="B26" s="27" t="s">
        <v>21</v>
      </c>
      <c r="C26" s="28">
        <v>0</v>
      </c>
      <c r="D26" s="28">
        <v>0</v>
      </c>
      <c r="E26" s="28">
        <v>0</v>
      </c>
      <c r="F26" s="28">
        <v>2</v>
      </c>
      <c r="G26" s="28">
        <v>4</v>
      </c>
      <c r="H26" s="28">
        <v>0</v>
      </c>
      <c r="I26" s="29">
        <f t="shared" si="0"/>
        <v>4.666666666666667</v>
      </c>
    </row>
    <row r="27" spans="2:9" ht="39.950000000000003" customHeight="1" x14ac:dyDescent="0.25">
      <c r="B27" s="27" t="s">
        <v>22</v>
      </c>
      <c r="C27" s="28">
        <v>0</v>
      </c>
      <c r="D27" s="28">
        <v>0</v>
      </c>
      <c r="E27" s="28">
        <v>0</v>
      </c>
      <c r="F27" s="28">
        <v>2</v>
      </c>
      <c r="G27" s="28">
        <v>4</v>
      </c>
      <c r="H27" s="28">
        <v>0</v>
      </c>
      <c r="I27" s="29">
        <f t="shared" si="0"/>
        <v>4.666666666666667</v>
      </c>
    </row>
    <row r="28" spans="2:9" ht="39.950000000000003" customHeight="1" thickBot="1" x14ac:dyDescent="0.3">
      <c r="B28" s="27" t="s">
        <v>23</v>
      </c>
      <c r="C28" s="28">
        <v>0</v>
      </c>
      <c r="D28" s="28">
        <v>0</v>
      </c>
      <c r="E28" s="28">
        <v>0</v>
      </c>
      <c r="F28" s="28">
        <v>2</v>
      </c>
      <c r="G28" s="28">
        <v>4</v>
      </c>
      <c r="H28" s="28">
        <v>0</v>
      </c>
      <c r="I28" s="29">
        <f t="shared" si="0"/>
        <v>4.666666666666667</v>
      </c>
    </row>
    <row r="29" spans="2:9" ht="39.950000000000003" customHeight="1" x14ac:dyDescent="0.25">
      <c r="B29" s="27" t="s">
        <v>24</v>
      </c>
      <c r="C29" s="25">
        <v>1</v>
      </c>
      <c r="D29" s="25">
        <v>2</v>
      </c>
      <c r="E29" s="25">
        <v>3</v>
      </c>
      <c r="F29" s="25">
        <v>4</v>
      </c>
      <c r="G29" s="25">
        <v>5</v>
      </c>
      <c r="H29" s="25" t="s">
        <v>5</v>
      </c>
      <c r="I29" s="28" t="s">
        <v>6</v>
      </c>
    </row>
    <row r="30" spans="2:9" ht="39.950000000000003" customHeight="1" x14ac:dyDescent="0.25">
      <c r="B30" s="27" t="s">
        <v>25</v>
      </c>
      <c r="C30" s="28">
        <v>0</v>
      </c>
      <c r="D30" s="28">
        <v>0</v>
      </c>
      <c r="E30" s="28">
        <v>2</v>
      </c>
      <c r="F30" s="28">
        <v>1</v>
      </c>
      <c r="G30" s="28">
        <v>3</v>
      </c>
      <c r="H30" s="28">
        <v>0</v>
      </c>
      <c r="I30" s="29">
        <f t="shared" si="0"/>
        <v>4.166666666666667</v>
      </c>
    </row>
    <row r="31" spans="2:9" ht="39.950000000000003" customHeight="1" thickBot="1" x14ac:dyDescent="0.3">
      <c r="B31" s="27" t="s">
        <v>26</v>
      </c>
      <c r="C31" s="28">
        <v>0</v>
      </c>
      <c r="D31" s="28">
        <v>0</v>
      </c>
      <c r="E31" s="28">
        <v>1</v>
      </c>
      <c r="F31" s="28">
        <v>2</v>
      </c>
      <c r="G31" s="28">
        <v>3</v>
      </c>
      <c r="H31" s="28">
        <v>0</v>
      </c>
      <c r="I31" s="29">
        <f t="shared" si="0"/>
        <v>4.333333333333333</v>
      </c>
    </row>
    <row r="32" spans="2:9" ht="39.950000000000003" customHeight="1" x14ac:dyDescent="0.25">
      <c r="B32" s="27" t="s">
        <v>27</v>
      </c>
      <c r="C32" s="25">
        <v>1</v>
      </c>
      <c r="D32" s="25">
        <v>2</v>
      </c>
      <c r="E32" s="25">
        <v>3</v>
      </c>
      <c r="F32" s="25">
        <v>4</v>
      </c>
      <c r="G32" s="25">
        <v>5</v>
      </c>
      <c r="H32" s="25" t="s">
        <v>5</v>
      </c>
      <c r="I32" s="28" t="s">
        <v>6</v>
      </c>
    </row>
    <row r="33" spans="2:9" ht="39.950000000000003" customHeight="1" x14ac:dyDescent="0.25">
      <c r="B33" s="27" t="s">
        <v>28</v>
      </c>
      <c r="C33" s="28">
        <v>0</v>
      </c>
      <c r="D33" s="28">
        <v>0</v>
      </c>
      <c r="E33" s="28">
        <v>1</v>
      </c>
      <c r="F33" s="28">
        <v>2</v>
      </c>
      <c r="G33" s="28">
        <v>3</v>
      </c>
      <c r="H33" s="28">
        <v>0</v>
      </c>
      <c r="I33" s="29">
        <f t="shared" si="0"/>
        <v>4.333333333333333</v>
      </c>
    </row>
    <row r="34" spans="2:9" ht="39.950000000000003" customHeight="1" thickBot="1" x14ac:dyDescent="0.3">
      <c r="B34" s="31" t="s">
        <v>29</v>
      </c>
      <c r="C34" s="28">
        <v>0</v>
      </c>
      <c r="D34" s="28">
        <v>0</v>
      </c>
      <c r="E34" s="28">
        <v>0</v>
      </c>
      <c r="F34" s="32">
        <v>2</v>
      </c>
      <c r="G34" s="32">
        <v>4</v>
      </c>
      <c r="H34" s="28">
        <v>0</v>
      </c>
      <c r="I34" s="29">
        <f t="shared" si="0"/>
        <v>4.666666666666667</v>
      </c>
    </row>
    <row r="35" spans="2:9" ht="39.950000000000003" customHeight="1" x14ac:dyDescent="0.25">
      <c r="B35" s="24"/>
      <c r="C35" s="25" t="s">
        <v>30</v>
      </c>
      <c r="D35" s="25" t="s">
        <v>31</v>
      </c>
      <c r="E35" s="26" t="s">
        <v>5</v>
      </c>
      <c r="F35" s="34"/>
      <c r="G35" s="34"/>
      <c r="H35" s="34"/>
      <c r="I35" s="34"/>
    </row>
    <row r="36" spans="2:9" ht="39.950000000000003" customHeight="1" thickBot="1" x14ac:dyDescent="0.3">
      <c r="B36" s="31" t="s">
        <v>32</v>
      </c>
      <c r="C36" s="32">
        <v>6</v>
      </c>
      <c r="D36" s="32">
        <v>0</v>
      </c>
      <c r="E36" s="33">
        <v>0</v>
      </c>
      <c r="F36" s="34"/>
      <c r="G36" s="34"/>
      <c r="H36" s="34"/>
      <c r="I36" s="34"/>
    </row>
  </sheetData>
  <mergeCells count="3">
    <mergeCell ref="A1:B1"/>
    <mergeCell ref="A4:B4"/>
    <mergeCell ref="B5:M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A132D-1671-4745-BBC1-7BC475BE6004}">
  <dimension ref="A1:M36"/>
  <sheetViews>
    <sheetView topLeftCell="A4" workbookViewId="0">
      <selection activeCell="B12" sqref="B12:I36"/>
    </sheetView>
  </sheetViews>
  <sheetFormatPr baseColWidth="10" defaultColWidth="11.42578125" defaultRowHeight="15" x14ac:dyDescent="0.25"/>
  <cols>
    <col min="2" max="2" width="93.28515625" customWidth="1"/>
  </cols>
  <sheetData>
    <row r="1" spans="1:13" ht="33.75" x14ac:dyDescent="0.5">
      <c r="A1" s="20" t="s">
        <v>48</v>
      </c>
      <c r="B1" s="21"/>
    </row>
    <row r="2" spans="1:13" x14ac:dyDescent="0.25">
      <c r="C2" s="1" t="s">
        <v>1</v>
      </c>
    </row>
    <row r="4" spans="1:13" ht="33.75" x14ac:dyDescent="0.5">
      <c r="A4" s="20" t="s">
        <v>47</v>
      </c>
      <c r="B4" s="21"/>
    </row>
    <row r="5" spans="1:13" ht="24.95" customHeight="1" x14ac:dyDescent="0.25">
      <c r="A5" s="1"/>
      <c r="B5" s="22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4.95" customHeight="1" x14ac:dyDescent="0.35">
      <c r="A6" s="1"/>
      <c r="B6" s="14" t="s">
        <v>37</v>
      </c>
    </row>
    <row r="7" spans="1:13" s="16" customFormat="1" ht="24.95" customHeight="1" x14ac:dyDescent="0.3">
      <c r="B7" s="15" t="s">
        <v>40</v>
      </c>
      <c r="K7" s="18">
        <f>SUM(C13:H13)</f>
        <v>15</v>
      </c>
    </row>
    <row r="8" spans="1:13" s="16" customFormat="1" ht="24.95" customHeight="1" x14ac:dyDescent="0.3">
      <c r="B8" s="15" t="s">
        <v>35</v>
      </c>
      <c r="J8" s="19">
        <f>K7/31</f>
        <v>0.4838709677419355</v>
      </c>
    </row>
    <row r="9" spans="1:13" s="16" customFormat="1" ht="24.95" customHeight="1" x14ac:dyDescent="0.3">
      <c r="B9" s="15" t="s">
        <v>36</v>
      </c>
    </row>
    <row r="11" spans="1:13" ht="15.75" thickBot="1" x14ac:dyDescent="0.3"/>
    <row r="12" spans="1:13" ht="25.5" x14ac:dyDescent="0.25">
      <c r="B12" s="24" t="s">
        <v>4</v>
      </c>
      <c r="C12" s="25">
        <v>1</v>
      </c>
      <c r="D12" s="25">
        <v>2</v>
      </c>
      <c r="E12" s="25">
        <v>3</v>
      </c>
      <c r="F12" s="25">
        <v>4</v>
      </c>
      <c r="G12" s="25">
        <v>5</v>
      </c>
      <c r="H12" s="25" t="s">
        <v>5</v>
      </c>
      <c r="I12" s="25" t="s">
        <v>6</v>
      </c>
    </row>
    <row r="13" spans="1:13" ht="39.950000000000003" customHeight="1" x14ac:dyDescent="0.25">
      <c r="B13" s="27" t="s">
        <v>8</v>
      </c>
      <c r="C13" s="28">
        <v>0</v>
      </c>
      <c r="D13" s="28">
        <v>1</v>
      </c>
      <c r="E13" s="28">
        <v>2</v>
      </c>
      <c r="F13" s="28">
        <v>0</v>
      </c>
      <c r="G13" s="28">
        <v>12</v>
      </c>
      <c r="H13" s="28">
        <v>0</v>
      </c>
      <c r="I13" s="29">
        <f>(C13*1+D13*2+E13*3+F13*4+G13*5)/$K$7</f>
        <v>4.5333333333333332</v>
      </c>
    </row>
    <row r="14" spans="1:13" ht="39.950000000000003" customHeight="1" x14ac:dyDescent="0.25">
      <c r="B14" s="27" t="s">
        <v>9</v>
      </c>
      <c r="C14" s="28">
        <v>0</v>
      </c>
      <c r="D14" s="28">
        <v>1</v>
      </c>
      <c r="E14" s="28">
        <v>2</v>
      </c>
      <c r="F14" s="28">
        <v>1</v>
      </c>
      <c r="G14" s="28">
        <v>12</v>
      </c>
      <c r="H14" s="28">
        <v>0</v>
      </c>
      <c r="I14" s="29">
        <f>(C14*1+D14*2+E14*3+F14*4+G14*5)/$K$7</f>
        <v>4.8</v>
      </c>
    </row>
    <row r="15" spans="1:13" ht="39.950000000000003" customHeight="1" x14ac:dyDescent="0.25">
      <c r="B15" s="27" t="s">
        <v>10</v>
      </c>
      <c r="C15" s="28">
        <v>1</v>
      </c>
      <c r="D15" s="28">
        <v>0</v>
      </c>
      <c r="E15" s="28">
        <v>2</v>
      </c>
      <c r="F15" s="28">
        <v>1</v>
      </c>
      <c r="G15" s="28">
        <v>11</v>
      </c>
      <c r="H15" s="28">
        <v>0</v>
      </c>
      <c r="I15" s="29">
        <f>(C15*1+D15*2+E15*3+F15*4+G15*5)/$K$7</f>
        <v>4.4000000000000004</v>
      </c>
    </row>
    <row r="16" spans="1:13" ht="39.950000000000003" customHeight="1" x14ac:dyDescent="0.25">
      <c r="B16" s="27" t="s">
        <v>11</v>
      </c>
      <c r="C16" s="28">
        <v>1</v>
      </c>
      <c r="D16" s="28">
        <v>2</v>
      </c>
      <c r="E16" s="28">
        <v>2</v>
      </c>
      <c r="F16" s="28">
        <v>4</v>
      </c>
      <c r="G16" s="28">
        <v>7</v>
      </c>
      <c r="H16" s="28">
        <v>0</v>
      </c>
      <c r="I16" s="29">
        <f t="shared" ref="I16:I34" si="0">(C16*1+D16*2+E16*3+F16*4+G16*5)/$K$7</f>
        <v>4.1333333333333337</v>
      </c>
    </row>
    <row r="17" spans="2:9" ht="39.950000000000003" customHeight="1" x14ac:dyDescent="0.25">
      <c r="B17" s="27" t="s">
        <v>12</v>
      </c>
      <c r="C17" s="28">
        <v>0</v>
      </c>
      <c r="D17" s="28">
        <v>2</v>
      </c>
      <c r="E17" s="28">
        <v>0</v>
      </c>
      <c r="F17" s="28">
        <v>3</v>
      </c>
      <c r="G17" s="28">
        <v>10</v>
      </c>
      <c r="H17" s="28">
        <v>0</v>
      </c>
      <c r="I17" s="29">
        <f t="shared" si="0"/>
        <v>4.4000000000000004</v>
      </c>
    </row>
    <row r="18" spans="2:9" ht="39.950000000000003" customHeight="1" x14ac:dyDescent="0.25">
      <c r="B18" s="27" t="s">
        <v>13</v>
      </c>
      <c r="C18" s="28">
        <v>0</v>
      </c>
      <c r="D18" s="28">
        <v>2</v>
      </c>
      <c r="E18" s="28">
        <v>0</v>
      </c>
      <c r="F18" s="28">
        <v>6</v>
      </c>
      <c r="G18" s="28">
        <v>7</v>
      </c>
      <c r="H18" s="28"/>
      <c r="I18" s="29">
        <f t="shared" si="0"/>
        <v>4.2</v>
      </c>
    </row>
    <row r="19" spans="2:9" ht="39.950000000000003" customHeight="1" thickBot="1" x14ac:dyDescent="0.3">
      <c r="B19" s="27" t="s">
        <v>14</v>
      </c>
      <c r="C19" s="28">
        <v>0</v>
      </c>
      <c r="D19" s="28">
        <v>1</v>
      </c>
      <c r="E19" s="28">
        <v>1</v>
      </c>
      <c r="F19" s="28">
        <v>3</v>
      </c>
      <c r="G19" s="28">
        <v>10</v>
      </c>
      <c r="H19" s="28">
        <v>0</v>
      </c>
      <c r="I19" s="29">
        <f t="shared" si="0"/>
        <v>4.4666666666666668</v>
      </c>
    </row>
    <row r="20" spans="2:9" ht="39.950000000000003" customHeight="1" x14ac:dyDescent="0.25">
      <c r="B20" s="27" t="s">
        <v>15</v>
      </c>
      <c r="C20" s="25">
        <v>1</v>
      </c>
      <c r="D20" s="25">
        <v>2</v>
      </c>
      <c r="E20" s="25">
        <v>3</v>
      </c>
      <c r="F20" s="25">
        <v>4</v>
      </c>
      <c r="G20" s="25">
        <v>5</v>
      </c>
      <c r="H20" s="25" t="s">
        <v>5</v>
      </c>
      <c r="I20" s="28" t="s">
        <v>6</v>
      </c>
    </row>
    <row r="21" spans="2:9" ht="39.950000000000003" customHeight="1" x14ac:dyDescent="0.25">
      <c r="B21" s="27" t="s">
        <v>16</v>
      </c>
      <c r="C21" s="28">
        <v>0</v>
      </c>
      <c r="D21" s="28">
        <v>1</v>
      </c>
      <c r="E21" s="28">
        <v>1</v>
      </c>
      <c r="F21" s="28">
        <v>2</v>
      </c>
      <c r="G21" s="28">
        <v>11</v>
      </c>
      <c r="H21" s="28">
        <v>0</v>
      </c>
      <c r="I21" s="29">
        <f t="shared" si="0"/>
        <v>4.5333333333333332</v>
      </c>
    </row>
    <row r="22" spans="2:9" ht="39.950000000000003" customHeight="1" x14ac:dyDescent="0.25">
      <c r="B22" s="27" t="s">
        <v>17</v>
      </c>
      <c r="C22" s="28">
        <v>0</v>
      </c>
      <c r="D22" s="28">
        <v>0</v>
      </c>
      <c r="E22" s="28">
        <v>0</v>
      </c>
      <c r="F22" s="28">
        <v>2</v>
      </c>
      <c r="G22" s="28">
        <v>12</v>
      </c>
      <c r="H22" s="28">
        <v>1</v>
      </c>
      <c r="I22" s="29">
        <f t="shared" si="0"/>
        <v>4.5333333333333332</v>
      </c>
    </row>
    <row r="23" spans="2:9" ht="39.950000000000003" customHeight="1" x14ac:dyDescent="0.25">
      <c r="B23" s="27" t="s">
        <v>18</v>
      </c>
      <c r="C23" s="28">
        <v>0</v>
      </c>
      <c r="D23" s="28">
        <v>0</v>
      </c>
      <c r="E23" s="28">
        <v>0</v>
      </c>
      <c r="F23" s="28">
        <v>3</v>
      </c>
      <c r="G23" s="28">
        <v>11</v>
      </c>
      <c r="H23" s="28">
        <v>1</v>
      </c>
      <c r="I23" s="29">
        <f t="shared" si="0"/>
        <v>4.4666666666666668</v>
      </c>
    </row>
    <row r="24" spans="2:9" ht="39.950000000000003" customHeight="1" thickBot="1" x14ac:dyDescent="0.3">
      <c r="B24" s="27" t="s">
        <v>19</v>
      </c>
      <c r="C24" s="28">
        <v>0</v>
      </c>
      <c r="D24" s="28">
        <v>0</v>
      </c>
      <c r="E24" s="28">
        <v>1</v>
      </c>
      <c r="F24" s="28">
        <v>2</v>
      </c>
      <c r="G24" s="28">
        <v>9</v>
      </c>
      <c r="H24" s="28">
        <v>1</v>
      </c>
      <c r="I24" s="29">
        <f t="shared" si="0"/>
        <v>3.7333333333333334</v>
      </c>
    </row>
    <row r="25" spans="2:9" ht="39.950000000000003" customHeight="1" x14ac:dyDescent="0.25">
      <c r="B25" s="27" t="s">
        <v>20</v>
      </c>
      <c r="C25" s="25">
        <v>1</v>
      </c>
      <c r="D25" s="25">
        <v>2</v>
      </c>
      <c r="E25" s="25">
        <v>3</v>
      </c>
      <c r="F25" s="25">
        <v>4</v>
      </c>
      <c r="G25" s="25">
        <v>5</v>
      </c>
      <c r="H25" s="25" t="s">
        <v>5</v>
      </c>
      <c r="I25" s="28" t="s">
        <v>6</v>
      </c>
    </row>
    <row r="26" spans="2:9" ht="39.950000000000003" customHeight="1" x14ac:dyDescent="0.25">
      <c r="B26" s="27" t="s">
        <v>21</v>
      </c>
      <c r="C26" s="28">
        <v>0</v>
      </c>
      <c r="D26" s="28">
        <v>2</v>
      </c>
      <c r="E26" s="28">
        <v>2</v>
      </c>
      <c r="F26" s="28">
        <v>0</v>
      </c>
      <c r="G26" s="28">
        <v>11</v>
      </c>
      <c r="H26" s="28">
        <v>0</v>
      </c>
      <c r="I26" s="29">
        <f t="shared" si="0"/>
        <v>4.333333333333333</v>
      </c>
    </row>
    <row r="27" spans="2:9" ht="39.950000000000003" customHeight="1" x14ac:dyDescent="0.25">
      <c r="B27" s="27" t="s">
        <v>22</v>
      </c>
      <c r="C27" s="28">
        <v>0</v>
      </c>
      <c r="D27" s="28">
        <v>1</v>
      </c>
      <c r="E27" s="28">
        <v>1</v>
      </c>
      <c r="F27" s="28">
        <v>3</v>
      </c>
      <c r="G27" s="28">
        <v>8</v>
      </c>
      <c r="H27" s="28">
        <v>2</v>
      </c>
      <c r="I27" s="29">
        <f t="shared" si="0"/>
        <v>3.8</v>
      </c>
    </row>
    <row r="28" spans="2:9" ht="39.950000000000003" customHeight="1" thickBot="1" x14ac:dyDescent="0.3">
      <c r="B28" s="27" t="s">
        <v>23</v>
      </c>
      <c r="C28" s="28">
        <v>0</v>
      </c>
      <c r="D28" s="28">
        <v>0</v>
      </c>
      <c r="E28" s="28">
        <v>2</v>
      </c>
      <c r="F28" s="28">
        <v>2</v>
      </c>
      <c r="G28" s="28">
        <v>11</v>
      </c>
      <c r="H28" s="28">
        <v>0</v>
      </c>
      <c r="I28" s="29">
        <f t="shared" si="0"/>
        <v>4.5999999999999996</v>
      </c>
    </row>
    <row r="29" spans="2:9" ht="39.950000000000003" customHeight="1" x14ac:dyDescent="0.25">
      <c r="B29" s="27" t="s">
        <v>24</v>
      </c>
      <c r="C29" s="25">
        <v>1</v>
      </c>
      <c r="D29" s="25">
        <v>2</v>
      </c>
      <c r="E29" s="25">
        <v>3</v>
      </c>
      <c r="F29" s="25">
        <v>4</v>
      </c>
      <c r="G29" s="25">
        <v>5</v>
      </c>
      <c r="H29" s="25" t="s">
        <v>5</v>
      </c>
      <c r="I29" s="28" t="s">
        <v>6</v>
      </c>
    </row>
    <row r="30" spans="2:9" ht="39.950000000000003" customHeight="1" x14ac:dyDescent="0.25">
      <c r="B30" s="27" t="s">
        <v>25</v>
      </c>
      <c r="C30" s="28">
        <v>0</v>
      </c>
      <c r="D30" s="28">
        <v>2</v>
      </c>
      <c r="E30" s="28">
        <v>2</v>
      </c>
      <c r="F30" s="28">
        <v>2</v>
      </c>
      <c r="G30" s="28">
        <v>8</v>
      </c>
      <c r="H30" s="28">
        <v>1</v>
      </c>
      <c r="I30" s="29">
        <f t="shared" si="0"/>
        <v>3.8666666666666667</v>
      </c>
    </row>
    <row r="31" spans="2:9" ht="39.950000000000003" customHeight="1" thickBot="1" x14ac:dyDescent="0.3">
      <c r="B31" s="27" t="s">
        <v>26</v>
      </c>
      <c r="C31" s="28">
        <v>0</v>
      </c>
      <c r="D31" s="28">
        <v>2</v>
      </c>
      <c r="E31" s="28">
        <v>1</v>
      </c>
      <c r="F31" s="28">
        <v>1</v>
      </c>
      <c r="G31" s="28">
        <v>10</v>
      </c>
      <c r="H31" s="28">
        <v>1</v>
      </c>
      <c r="I31" s="29">
        <f t="shared" si="0"/>
        <v>4.0666666666666664</v>
      </c>
    </row>
    <row r="32" spans="2:9" ht="39.950000000000003" customHeight="1" x14ac:dyDescent="0.25">
      <c r="B32" s="27" t="s">
        <v>27</v>
      </c>
      <c r="C32" s="25">
        <v>1</v>
      </c>
      <c r="D32" s="25">
        <v>2</v>
      </c>
      <c r="E32" s="25">
        <v>3</v>
      </c>
      <c r="F32" s="25">
        <v>4</v>
      </c>
      <c r="G32" s="25">
        <v>5</v>
      </c>
      <c r="H32" s="25" t="s">
        <v>5</v>
      </c>
      <c r="I32" s="28" t="s">
        <v>6</v>
      </c>
    </row>
    <row r="33" spans="2:9" ht="39.950000000000003" customHeight="1" x14ac:dyDescent="0.25">
      <c r="B33" s="27" t="s">
        <v>28</v>
      </c>
      <c r="C33" s="28">
        <v>0</v>
      </c>
      <c r="D33" s="28">
        <v>2</v>
      </c>
      <c r="E33" s="28">
        <v>1</v>
      </c>
      <c r="F33" s="28">
        <v>2</v>
      </c>
      <c r="G33" s="28">
        <v>10</v>
      </c>
      <c r="H33" s="28">
        <v>0</v>
      </c>
      <c r="I33" s="29">
        <f t="shared" si="0"/>
        <v>4.333333333333333</v>
      </c>
    </row>
    <row r="34" spans="2:9" ht="39.950000000000003" customHeight="1" thickBot="1" x14ac:dyDescent="0.3">
      <c r="B34" s="31" t="s">
        <v>29</v>
      </c>
      <c r="C34" s="28">
        <v>0</v>
      </c>
      <c r="D34" s="28">
        <v>1</v>
      </c>
      <c r="E34" s="28">
        <v>2</v>
      </c>
      <c r="F34" s="32">
        <v>1</v>
      </c>
      <c r="G34" s="32">
        <v>11</v>
      </c>
      <c r="H34" s="28">
        <v>0</v>
      </c>
      <c r="I34" s="29">
        <f t="shared" si="0"/>
        <v>4.4666666666666668</v>
      </c>
    </row>
    <row r="35" spans="2:9" ht="39.950000000000003" customHeight="1" x14ac:dyDescent="0.25">
      <c r="B35" s="24"/>
      <c r="C35" s="25" t="s">
        <v>30</v>
      </c>
      <c r="D35" s="25" t="s">
        <v>31</v>
      </c>
      <c r="E35" s="26" t="s">
        <v>5</v>
      </c>
      <c r="F35" s="34"/>
      <c r="G35" s="34"/>
      <c r="H35" s="34"/>
      <c r="I35" s="34"/>
    </row>
    <row r="36" spans="2:9" ht="39.950000000000003" customHeight="1" thickBot="1" x14ac:dyDescent="0.3">
      <c r="B36" s="31" t="s">
        <v>32</v>
      </c>
      <c r="C36" s="32">
        <v>14</v>
      </c>
      <c r="D36" s="32">
        <v>1</v>
      </c>
      <c r="E36" s="33">
        <v>0</v>
      </c>
      <c r="F36" s="34"/>
      <c r="G36" s="34"/>
      <c r="H36" s="34"/>
      <c r="I36" s="34"/>
    </row>
  </sheetData>
  <mergeCells count="3">
    <mergeCell ref="A1:B1"/>
    <mergeCell ref="A4:B4"/>
    <mergeCell ref="B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455D-FD83-4428-9E3E-4E8129347935}">
  <dimension ref="A1:N68"/>
  <sheetViews>
    <sheetView topLeftCell="A32" zoomScale="110" zoomScaleNormal="110" workbookViewId="0">
      <selection activeCell="A36" sqref="A36:B36"/>
    </sheetView>
  </sheetViews>
  <sheetFormatPr baseColWidth="10" defaultColWidth="11.42578125" defaultRowHeight="15" x14ac:dyDescent="0.25"/>
  <cols>
    <col min="2" max="2" width="109.85546875" customWidth="1"/>
    <col min="9" max="9" width="13.28515625" customWidth="1"/>
  </cols>
  <sheetData>
    <row r="1" spans="1:14" ht="33.75" x14ac:dyDescent="0.5">
      <c r="A1" s="20" t="s">
        <v>0</v>
      </c>
      <c r="B1" s="21"/>
    </row>
    <row r="2" spans="1:14" ht="24.95" customHeight="1" x14ac:dyDescent="0.25">
      <c r="A2" s="1"/>
      <c r="B2" s="22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4.95" customHeight="1" x14ac:dyDescent="0.35">
      <c r="A3" s="1"/>
      <c r="B3" s="14" t="s">
        <v>3</v>
      </c>
    </row>
    <row r="4" spans="1:14" s="16" customFormat="1" ht="24.95" customHeight="1" x14ac:dyDescent="0.3">
      <c r="B4" s="15" t="s">
        <v>44</v>
      </c>
    </row>
    <row r="5" spans="1:14" s="16" customFormat="1" ht="24.95" customHeight="1" x14ac:dyDescent="0.3">
      <c r="B5" s="15" t="s">
        <v>45</v>
      </c>
    </row>
    <row r="6" spans="1:14" s="16" customFormat="1" ht="24.95" customHeight="1" x14ac:dyDescent="0.3">
      <c r="B6" s="15" t="s">
        <v>46</v>
      </c>
    </row>
    <row r="8" spans="1:14" ht="15.75" thickBot="1" x14ac:dyDescent="0.3"/>
    <row r="9" spans="1:14" ht="50.1" customHeight="1" x14ac:dyDescent="0.25">
      <c r="B9" s="4" t="s">
        <v>4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 t="s">
        <v>5</v>
      </c>
      <c r="I9" s="5" t="s">
        <v>6</v>
      </c>
      <c r="J9" s="6" t="s">
        <v>7</v>
      </c>
    </row>
    <row r="10" spans="1:14" ht="50.1" customHeight="1" x14ac:dyDescent="0.25">
      <c r="B10" s="7" t="s">
        <v>8</v>
      </c>
      <c r="C10" s="3">
        <v>0</v>
      </c>
      <c r="D10" s="3">
        <v>0</v>
      </c>
      <c r="E10" s="3">
        <v>2</v>
      </c>
      <c r="F10" s="3">
        <v>2</v>
      </c>
      <c r="G10" s="3">
        <v>3</v>
      </c>
      <c r="H10" s="3">
        <v>0</v>
      </c>
      <c r="I10" s="3">
        <v>4.1399999999999997</v>
      </c>
      <c r="J10" s="8">
        <v>3.44</v>
      </c>
    </row>
    <row r="11" spans="1:14" ht="50.1" customHeight="1" x14ac:dyDescent="0.25">
      <c r="B11" s="7" t="s">
        <v>9</v>
      </c>
      <c r="C11" s="3">
        <v>0</v>
      </c>
      <c r="D11" s="3">
        <v>0</v>
      </c>
      <c r="E11" s="3">
        <v>1</v>
      </c>
      <c r="F11" s="3">
        <v>3</v>
      </c>
      <c r="G11" s="3">
        <v>3</v>
      </c>
      <c r="H11" s="3">
        <v>0</v>
      </c>
      <c r="I11" s="3">
        <v>4.29</v>
      </c>
      <c r="J11" s="8">
        <v>3.62</v>
      </c>
    </row>
    <row r="12" spans="1:14" ht="50.1" customHeight="1" x14ac:dyDescent="0.25">
      <c r="B12" s="7" t="s">
        <v>10</v>
      </c>
      <c r="C12" s="3">
        <v>0</v>
      </c>
      <c r="D12" s="3">
        <v>0</v>
      </c>
      <c r="E12" s="3">
        <v>1</v>
      </c>
      <c r="F12" s="3">
        <v>3</v>
      </c>
      <c r="G12" s="3">
        <v>3</v>
      </c>
      <c r="H12" s="3">
        <v>0</v>
      </c>
      <c r="I12" s="3">
        <v>4.29</v>
      </c>
      <c r="J12" s="8">
        <v>3.35</v>
      </c>
    </row>
    <row r="13" spans="1:14" ht="50.1" customHeight="1" x14ac:dyDescent="0.25">
      <c r="B13" s="7" t="s">
        <v>11</v>
      </c>
      <c r="C13" s="3">
        <v>1</v>
      </c>
      <c r="D13" s="3">
        <v>1</v>
      </c>
      <c r="E13" s="3">
        <v>0</v>
      </c>
      <c r="F13" s="3">
        <v>2</v>
      </c>
      <c r="G13" s="3">
        <v>3</v>
      </c>
      <c r="H13" s="3">
        <v>0</v>
      </c>
      <c r="I13" s="3">
        <v>3.71</v>
      </c>
      <c r="J13" s="8">
        <v>3.32</v>
      </c>
    </row>
    <row r="14" spans="1:14" ht="50.1" customHeight="1" x14ac:dyDescent="0.25">
      <c r="B14" s="7" t="s">
        <v>12</v>
      </c>
      <c r="C14" s="3">
        <v>0</v>
      </c>
      <c r="D14" s="3">
        <v>1</v>
      </c>
      <c r="E14" s="3">
        <v>1</v>
      </c>
      <c r="F14" s="3">
        <v>1</v>
      </c>
      <c r="G14" s="3">
        <v>3</v>
      </c>
      <c r="H14" s="3">
        <v>1</v>
      </c>
      <c r="I14" s="3">
        <v>4</v>
      </c>
      <c r="J14" s="8">
        <v>3.33</v>
      </c>
    </row>
    <row r="15" spans="1:14" ht="50.1" customHeight="1" x14ac:dyDescent="0.25">
      <c r="B15" s="7" t="s">
        <v>13</v>
      </c>
      <c r="C15" s="3">
        <v>1</v>
      </c>
      <c r="D15" s="3">
        <v>1</v>
      </c>
      <c r="E15" s="3">
        <v>0</v>
      </c>
      <c r="F15" s="3">
        <v>1</v>
      </c>
      <c r="G15" s="3">
        <v>4</v>
      </c>
      <c r="H15" s="3">
        <v>0</v>
      </c>
      <c r="I15" s="3">
        <v>3.86</v>
      </c>
      <c r="J15" s="8">
        <v>3.29</v>
      </c>
    </row>
    <row r="16" spans="1:14" ht="50.1" customHeight="1" x14ac:dyDescent="0.25">
      <c r="B16" s="7" t="s">
        <v>14</v>
      </c>
      <c r="C16" s="3">
        <v>0</v>
      </c>
      <c r="D16" s="3">
        <v>0</v>
      </c>
      <c r="E16" s="3">
        <v>1</v>
      </c>
      <c r="F16" s="3">
        <v>2</v>
      </c>
      <c r="G16" s="3">
        <v>4</v>
      </c>
      <c r="H16" s="3">
        <v>0</v>
      </c>
      <c r="I16" s="3">
        <v>4.43</v>
      </c>
      <c r="J16" s="8">
        <v>3.71</v>
      </c>
    </row>
    <row r="17" spans="2:10" ht="50.1" customHeight="1" x14ac:dyDescent="0.25">
      <c r="B17" s="9" t="s">
        <v>15</v>
      </c>
      <c r="C17" s="2">
        <v>1</v>
      </c>
      <c r="D17" s="2">
        <v>2</v>
      </c>
      <c r="E17" s="2">
        <v>3</v>
      </c>
      <c r="F17" s="2">
        <v>4</v>
      </c>
      <c r="G17" s="2">
        <v>5</v>
      </c>
      <c r="H17" s="2">
        <v>6</v>
      </c>
      <c r="I17" s="2" t="s">
        <v>6</v>
      </c>
      <c r="J17" s="10" t="s">
        <v>7</v>
      </c>
    </row>
    <row r="18" spans="2:10" ht="50.1" customHeight="1" x14ac:dyDescent="0.25">
      <c r="B18" s="7" t="s">
        <v>16</v>
      </c>
      <c r="C18" s="3">
        <v>0</v>
      </c>
      <c r="D18" s="3">
        <v>1</v>
      </c>
      <c r="E18" s="3">
        <v>1</v>
      </c>
      <c r="F18" s="3">
        <v>0</v>
      </c>
      <c r="G18" s="3">
        <v>5</v>
      </c>
      <c r="H18" s="3">
        <v>0</v>
      </c>
      <c r="I18" s="3">
        <v>4.29</v>
      </c>
      <c r="J18" s="8">
        <v>4.26</v>
      </c>
    </row>
    <row r="19" spans="2:10" ht="50.1" customHeight="1" x14ac:dyDescent="0.25">
      <c r="B19" s="7" t="s">
        <v>17</v>
      </c>
      <c r="C19" s="3">
        <v>0</v>
      </c>
      <c r="D19" s="3">
        <v>0</v>
      </c>
      <c r="E19" s="3">
        <v>0</v>
      </c>
      <c r="F19" s="3">
        <v>1</v>
      </c>
      <c r="G19" s="3">
        <v>6</v>
      </c>
      <c r="H19" s="3">
        <v>0</v>
      </c>
      <c r="I19" s="3">
        <v>4.8600000000000003</v>
      </c>
      <c r="J19" s="8">
        <v>4.5599999999999996</v>
      </c>
    </row>
    <row r="20" spans="2:10" ht="50.1" customHeight="1" x14ac:dyDescent="0.25">
      <c r="B20" s="7" t="s">
        <v>18</v>
      </c>
      <c r="C20" s="3">
        <v>0</v>
      </c>
      <c r="D20" s="3">
        <v>0</v>
      </c>
      <c r="E20" s="3">
        <v>0</v>
      </c>
      <c r="F20" s="3">
        <v>1</v>
      </c>
      <c r="G20" s="3">
        <v>6</v>
      </c>
      <c r="H20" s="3">
        <v>0</v>
      </c>
      <c r="I20" s="3">
        <v>4.8600000000000003</v>
      </c>
      <c r="J20" s="8">
        <v>4.62</v>
      </c>
    </row>
    <row r="21" spans="2:10" ht="50.1" customHeight="1" x14ac:dyDescent="0.25">
      <c r="B21" s="7" t="s">
        <v>19</v>
      </c>
      <c r="C21" s="3">
        <v>0</v>
      </c>
      <c r="D21" s="3">
        <v>1</v>
      </c>
      <c r="E21" s="3">
        <v>1</v>
      </c>
      <c r="F21" s="3">
        <v>1</v>
      </c>
      <c r="G21" s="3">
        <v>4</v>
      </c>
      <c r="H21" s="3">
        <v>0</v>
      </c>
      <c r="I21" s="3">
        <v>4.1399999999999997</v>
      </c>
      <c r="J21" s="8">
        <v>4.24</v>
      </c>
    </row>
    <row r="22" spans="2:10" ht="50.1" customHeight="1" x14ac:dyDescent="0.25">
      <c r="B22" s="9" t="s">
        <v>20</v>
      </c>
      <c r="C22" s="2">
        <v>1</v>
      </c>
      <c r="D22" s="2">
        <v>2</v>
      </c>
      <c r="E22" s="2">
        <v>3</v>
      </c>
      <c r="F22" s="2">
        <v>4</v>
      </c>
      <c r="G22" s="2">
        <v>5</v>
      </c>
      <c r="H22" s="2">
        <v>6</v>
      </c>
      <c r="I22" s="2" t="s">
        <v>6</v>
      </c>
      <c r="J22" s="10" t="s">
        <v>7</v>
      </c>
    </row>
    <row r="23" spans="2:10" ht="50.1" customHeight="1" x14ac:dyDescent="0.25">
      <c r="B23" s="7" t="s">
        <v>21</v>
      </c>
      <c r="C23" s="3">
        <v>0</v>
      </c>
      <c r="D23" s="3">
        <v>0</v>
      </c>
      <c r="E23" s="3">
        <v>0</v>
      </c>
      <c r="F23" s="3">
        <v>1</v>
      </c>
      <c r="G23" s="3">
        <v>6</v>
      </c>
      <c r="H23" s="3">
        <v>0</v>
      </c>
      <c r="I23" s="3">
        <v>4.8600000000000003</v>
      </c>
      <c r="J23" s="8">
        <v>3.85</v>
      </c>
    </row>
    <row r="24" spans="2:10" ht="50.1" customHeight="1" x14ac:dyDescent="0.25">
      <c r="B24" s="7" t="s">
        <v>22</v>
      </c>
      <c r="C24" s="3">
        <v>0</v>
      </c>
      <c r="D24" s="3">
        <v>0</v>
      </c>
      <c r="E24" s="3">
        <v>0</v>
      </c>
      <c r="F24" s="3">
        <v>2</v>
      </c>
      <c r="G24" s="3">
        <v>5</v>
      </c>
      <c r="H24" s="3">
        <v>0</v>
      </c>
      <c r="I24" s="3">
        <v>4.71</v>
      </c>
      <c r="J24" s="8">
        <v>3.71</v>
      </c>
    </row>
    <row r="25" spans="2:10" ht="50.1" customHeight="1" x14ac:dyDescent="0.25">
      <c r="B25" s="7" t="s">
        <v>23</v>
      </c>
      <c r="C25" s="3">
        <v>0</v>
      </c>
      <c r="D25" s="3">
        <v>0</v>
      </c>
      <c r="E25" s="3">
        <v>0</v>
      </c>
      <c r="F25" s="3">
        <v>1</v>
      </c>
      <c r="G25" s="3">
        <v>4</v>
      </c>
      <c r="H25" s="3">
        <v>2</v>
      </c>
      <c r="I25" s="3">
        <v>4.8</v>
      </c>
      <c r="J25" s="8">
        <v>4.0599999999999996</v>
      </c>
    </row>
    <row r="26" spans="2:10" ht="50.1" customHeight="1" x14ac:dyDescent="0.25">
      <c r="B26" s="9" t="s">
        <v>24</v>
      </c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 t="s">
        <v>6</v>
      </c>
      <c r="J26" s="10" t="s">
        <v>7</v>
      </c>
    </row>
    <row r="27" spans="2:10" ht="50.1" customHeight="1" x14ac:dyDescent="0.25">
      <c r="B27" s="7" t="s">
        <v>25</v>
      </c>
      <c r="C27" s="3">
        <v>0</v>
      </c>
      <c r="D27" s="3">
        <v>1</v>
      </c>
      <c r="E27" s="3">
        <v>1</v>
      </c>
      <c r="F27" s="3">
        <v>2</v>
      </c>
      <c r="G27" s="3">
        <v>3</v>
      </c>
      <c r="H27" s="3">
        <v>0</v>
      </c>
      <c r="I27" s="3">
        <v>4</v>
      </c>
      <c r="J27" s="8">
        <v>3.62</v>
      </c>
    </row>
    <row r="28" spans="2:10" ht="50.1" customHeight="1" x14ac:dyDescent="0.25">
      <c r="B28" s="7" t="s">
        <v>26</v>
      </c>
      <c r="C28" s="3">
        <v>0</v>
      </c>
      <c r="D28" s="3">
        <v>2</v>
      </c>
      <c r="E28" s="3">
        <v>0</v>
      </c>
      <c r="F28" s="3">
        <v>1</v>
      </c>
      <c r="G28" s="3">
        <v>4</v>
      </c>
      <c r="H28" s="3">
        <v>0</v>
      </c>
      <c r="I28" s="3">
        <v>4</v>
      </c>
      <c r="J28" s="8">
        <v>3.82</v>
      </c>
    </row>
    <row r="29" spans="2:10" ht="50.1" customHeight="1" x14ac:dyDescent="0.25">
      <c r="B29" s="9" t="s">
        <v>27</v>
      </c>
      <c r="C29" s="2">
        <v>1</v>
      </c>
      <c r="D29" s="2">
        <v>2</v>
      </c>
      <c r="E29" s="2">
        <v>3</v>
      </c>
      <c r="F29" s="2">
        <v>4</v>
      </c>
      <c r="G29" s="2">
        <v>5</v>
      </c>
      <c r="H29" s="2">
        <v>6</v>
      </c>
      <c r="I29" s="2" t="s">
        <v>6</v>
      </c>
      <c r="J29" s="10" t="s">
        <v>7</v>
      </c>
    </row>
    <row r="30" spans="2:10" ht="50.1" customHeight="1" x14ac:dyDescent="0.25">
      <c r="B30" s="7" t="s">
        <v>28</v>
      </c>
      <c r="C30" s="3">
        <v>0</v>
      </c>
      <c r="D30" s="3">
        <v>0</v>
      </c>
      <c r="E30" s="3">
        <v>1</v>
      </c>
      <c r="F30" s="3">
        <v>0</v>
      </c>
      <c r="G30" s="3">
        <v>6</v>
      </c>
      <c r="H30" s="3">
        <v>0</v>
      </c>
      <c r="I30" s="3">
        <v>4.71</v>
      </c>
      <c r="J30" s="8">
        <v>4.26</v>
      </c>
    </row>
    <row r="31" spans="2:10" ht="50.1" customHeight="1" thickBot="1" x14ac:dyDescent="0.3">
      <c r="B31" s="11" t="s">
        <v>29</v>
      </c>
      <c r="C31" s="12">
        <v>0</v>
      </c>
      <c r="D31" s="12">
        <v>0</v>
      </c>
      <c r="E31" s="12">
        <v>1</v>
      </c>
      <c r="F31" s="12">
        <v>0</v>
      </c>
      <c r="G31" s="12">
        <v>6</v>
      </c>
      <c r="H31" s="12">
        <v>0</v>
      </c>
      <c r="I31" s="12">
        <v>4.71</v>
      </c>
      <c r="J31" s="13">
        <v>4.4400000000000004</v>
      </c>
    </row>
    <row r="32" spans="2:10" ht="50.1" customHeight="1" x14ac:dyDescent="0.25">
      <c r="B32" s="4"/>
      <c r="C32" s="5" t="s">
        <v>30</v>
      </c>
      <c r="D32" s="5" t="s">
        <v>31</v>
      </c>
      <c r="E32" s="6" t="s">
        <v>5</v>
      </c>
    </row>
    <row r="33" spans="1:14" ht="50.1" customHeight="1" thickBot="1" x14ac:dyDescent="0.3">
      <c r="B33" s="11" t="s">
        <v>32</v>
      </c>
      <c r="C33" s="12">
        <v>6</v>
      </c>
      <c r="D33" s="12">
        <v>1</v>
      </c>
      <c r="E33" s="13">
        <v>0</v>
      </c>
    </row>
    <row r="36" spans="1:14" ht="33.75" x14ac:dyDescent="0.5">
      <c r="A36" s="20" t="s">
        <v>47</v>
      </c>
      <c r="B36" s="21"/>
    </row>
    <row r="37" spans="1:14" ht="24.95" customHeight="1" x14ac:dyDescent="0.25">
      <c r="A37" s="1"/>
      <c r="B37" s="22" t="s">
        <v>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24.95" customHeight="1" x14ac:dyDescent="0.35">
      <c r="A38" s="1"/>
      <c r="B38" s="14" t="s">
        <v>3</v>
      </c>
    </row>
    <row r="39" spans="1:14" ht="24.95" customHeight="1" x14ac:dyDescent="0.3">
      <c r="B39" s="15" t="s">
        <v>40</v>
      </c>
      <c r="L39" s="18">
        <f>SUM(C45:H45)</f>
        <v>4</v>
      </c>
    </row>
    <row r="40" spans="1:14" ht="24.95" customHeight="1" x14ac:dyDescent="0.3">
      <c r="B40" s="15" t="s">
        <v>35</v>
      </c>
      <c r="K40" s="19">
        <f>L39/26</f>
        <v>0.15384615384615385</v>
      </c>
    </row>
    <row r="41" spans="1:14" ht="24.95" customHeight="1" x14ac:dyDescent="0.25">
      <c r="B41" s="15" t="s">
        <v>36</v>
      </c>
    </row>
    <row r="43" spans="1:14" ht="15.75" thickBot="1" x14ac:dyDescent="0.3"/>
    <row r="44" spans="1:14" ht="25.5" x14ac:dyDescent="0.25">
      <c r="B44" s="24" t="s">
        <v>4</v>
      </c>
      <c r="C44" s="25">
        <v>1</v>
      </c>
      <c r="D44" s="25">
        <v>2</v>
      </c>
      <c r="E44" s="25">
        <v>3</v>
      </c>
      <c r="F44" s="25">
        <v>4</v>
      </c>
      <c r="G44" s="25">
        <v>5</v>
      </c>
      <c r="H44" s="25" t="s">
        <v>5</v>
      </c>
      <c r="I44" s="25" t="s">
        <v>6</v>
      </c>
      <c r="J44" s="26" t="s">
        <v>7</v>
      </c>
    </row>
    <row r="45" spans="1:14" ht="50.1" customHeight="1" x14ac:dyDescent="0.25">
      <c r="B45" s="27" t="s">
        <v>8</v>
      </c>
      <c r="C45" s="28">
        <v>0</v>
      </c>
      <c r="D45" s="28">
        <v>1</v>
      </c>
      <c r="E45" s="28">
        <v>0</v>
      </c>
      <c r="F45" s="28">
        <v>0</v>
      </c>
      <c r="G45" s="28">
        <v>3</v>
      </c>
      <c r="H45" s="28">
        <v>0</v>
      </c>
      <c r="I45" s="29">
        <f>(C45*1+D45*2+E45*3+F45*4+G45*5)/SUM(C45:G45)</f>
        <v>4.25</v>
      </c>
      <c r="J45" s="30">
        <v>3.44</v>
      </c>
    </row>
    <row r="46" spans="1:14" ht="50.1" customHeight="1" x14ac:dyDescent="0.25">
      <c r="B46" s="27" t="s">
        <v>9</v>
      </c>
      <c r="C46" s="28">
        <v>0</v>
      </c>
      <c r="D46" s="28">
        <v>1</v>
      </c>
      <c r="E46" s="28">
        <v>0</v>
      </c>
      <c r="F46" s="28">
        <v>0</v>
      </c>
      <c r="G46" s="28">
        <v>3</v>
      </c>
      <c r="H46" s="28">
        <v>0</v>
      </c>
      <c r="I46" s="29">
        <f t="shared" ref="I46:I50" si="0">(C46*1+D46*2+E46*3+F46*4+G46*5)/SUM(C46:G46)</f>
        <v>4.25</v>
      </c>
      <c r="J46" s="30">
        <v>3.62</v>
      </c>
    </row>
    <row r="47" spans="1:14" ht="50.1" customHeight="1" x14ac:dyDescent="0.25">
      <c r="B47" s="27" t="s">
        <v>10</v>
      </c>
      <c r="C47" s="28">
        <v>0</v>
      </c>
      <c r="D47" s="28">
        <v>1</v>
      </c>
      <c r="E47" s="28">
        <v>0</v>
      </c>
      <c r="F47" s="28">
        <v>0</v>
      </c>
      <c r="G47" s="28">
        <v>3</v>
      </c>
      <c r="H47" s="28">
        <v>0</v>
      </c>
      <c r="I47" s="29">
        <f t="shared" si="0"/>
        <v>4.25</v>
      </c>
      <c r="J47" s="30">
        <v>3.35</v>
      </c>
    </row>
    <row r="48" spans="1:14" ht="50.1" customHeight="1" x14ac:dyDescent="0.25">
      <c r="B48" s="27" t="s">
        <v>11</v>
      </c>
      <c r="C48" s="28">
        <v>0</v>
      </c>
      <c r="D48" s="28">
        <v>1</v>
      </c>
      <c r="E48" s="28">
        <v>0</v>
      </c>
      <c r="F48" s="28">
        <v>1</v>
      </c>
      <c r="G48" s="28">
        <v>2</v>
      </c>
      <c r="H48" s="28">
        <v>0</v>
      </c>
      <c r="I48" s="29">
        <f t="shared" si="0"/>
        <v>4</v>
      </c>
      <c r="J48" s="30">
        <v>3.32</v>
      </c>
    </row>
    <row r="49" spans="2:10" ht="50.1" customHeight="1" x14ac:dyDescent="0.25">
      <c r="B49" s="27" t="s">
        <v>12</v>
      </c>
      <c r="C49" s="28">
        <v>0</v>
      </c>
      <c r="D49" s="28">
        <v>0</v>
      </c>
      <c r="E49" s="28">
        <v>0</v>
      </c>
      <c r="F49" s="28">
        <v>1</v>
      </c>
      <c r="G49" s="28">
        <v>3</v>
      </c>
      <c r="H49" s="28">
        <v>0</v>
      </c>
      <c r="I49" s="29">
        <f t="shared" si="0"/>
        <v>4.75</v>
      </c>
      <c r="J49" s="30">
        <v>3.33</v>
      </c>
    </row>
    <row r="50" spans="2:10" ht="50.1" customHeight="1" x14ac:dyDescent="0.25">
      <c r="B50" s="27" t="s">
        <v>13</v>
      </c>
      <c r="C50" s="28">
        <v>0</v>
      </c>
      <c r="D50" s="28">
        <v>0</v>
      </c>
      <c r="E50" s="28">
        <v>1</v>
      </c>
      <c r="F50" s="28">
        <v>1</v>
      </c>
      <c r="G50" s="28">
        <v>2</v>
      </c>
      <c r="H50" s="28">
        <v>0</v>
      </c>
      <c r="I50" s="29">
        <f t="shared" si="0"/>
        <v>4.25</v>
      </c>
      <c r="J50" s="30">
        <v>3.29</v>
      </c>
    </row>
    <row r="51" spans="2:10" ht="50.1" customHeight="1" thickBot="1" x14ac:dyDescent="0.3">
      <c r="B51" s="27" t="s">
        <v>14</v>
      </c>
      <c r="C51" s="28">
        <v>0</v>
      </c>
      <c r="D51" s="28">
        <v>0</v>
      </c>
      <c r="E51" s="28">
        <v>1</v>
      </c>
      <c r="F51" s="28">
        <v>0</v>
      </c>
      <c r="G51" s="28">
        <v>3</v>
      </c>
      <c r="H51" s="28">
        <v>0</v>
      </c>
      <c r="I51" s="29">
        <f t="shared" ref="I51:I66" si="1">(C51*1+D51*2+E51*3+F51*4+G51*5)/SUM(C51:G51)</f>
        <v>4.5</v>
      </c>
      <c r="J51" s="30">
        <v>3.71</v>
      </c>
    </row>
    <row r="52" spans="2:10" ht="50.1" customHeight="1" x14ac:dyDescent="0.25">
      <c r="B52" s="27" t="s">
        <v>15</v>
      </c>
      <c r="C52" s="25">
        <v>1</v>
      </c>
      <c r="D52" s="25">
        <v>2</v>
      </c>
      <c r="E52" s="25">
        <v>3</v>
      </c>
      <c r="F52" s="25">
        <v>4</v>
      </c>
      <c r="G52" s="25">
        <v>5</v>
      </c>
      <c r="H52" s="25" t="s">
        <v>5</v>
      </c>
      <c r="I52" s="28" t="s">
        <v>6</v>
      </c>
      <c r="J52" s="30" t="s">
        <v>7</v>
      </c>
    </row>
    <row r="53" spans="2:10" ht="50.1" customHeight="1" x14ac:dyDescent="0.25">
      <c r="B53" s="27" t="s">
        <v>16</v>
      </c>
      <c r="C53" s="28">
        <v>0</v>
      </c>
      <c r="D53" s="28">
        <v>1</v>
      </c>
      <c r="E53" s="28">
        <v>0</v>
      </c>
      <c r="F53" s="28">
        <v>0</v>
      </c>
      <c r="G53" s="28">
        <v>3</v>
      </c>
      <c r="H53" s="28">
        <v>0</v>
      </c>
      <c r="I53" s="29">
        <f t="shared" si="1"/>
        <v>4.25</v>
      </c>
      <c r="J53" s="30">
        <v>4.26</v>
      </c>
    </row>
    <row r="54" spans="2:10" ht="50.1" customHeight="1" x14ac:dyDescent="0.25">
      <c r="B54" s="27" t="s">
        <v>17</v>
      </c>
      <c r="C54" s="28">
        <v>0</v>
      </c>
      <c r="D54" s="28">
        <v>1</v>
      </c>
      <c r="E54" s="28">
        <v>0</v>
      </c>
      <c r="F54" s="28">
        <v>0</v>
      </c>
      <c r="G54" s="28">
        <v>3</v>
      </c>
      <c r="H54" s="28">
        <v>0</v>
      </c>
      <c r="I54" s="29">
        <f t="shared" si="1"/>
        <v>4.25</v>
      </c>
      <c r="J54" s="30">
        <v>4.5599999999999996</v>
      </c>
    </row>
    <row r="55" spans="2:10" ht="50.1" customHeight="1" x14ac:dyDescent="0.25">
      <c r="B55" s="27" t="s">
        <v>18</v>
      </c>
      <c r="C55" s="28">
        <v>0</v>
      </c>
      <c r="D55" s="28">
        <v>1</v>
      </c>
      <c r="E55" s="28">
        <v>0</v>
      </c>
      <c r="F55" s="28">
        <v>0</v>
      </c>
      <c r="G55" s="28">
        <v>3</v>
      </c>
      <c r="H55" s="28">
        <v>0</v>
      </c>
      <c r="I55" s="29">
        <f t="shared" si="1"/>
        <v>4.25</v>
      </c>
      <c r="J55" s="30">
        <v>4.62</v>
      </c>
    </row>
    <row r="56" spans="2:10" ht="50.1" customHeight="1" thickBot="1" x14ac:dyDescent="0.3">
      <c r="B56" s="27" t="s">
        <v>19</v>
      </c>
      <c r="C56" s="28">
        <v>0</v>
      </c>
      <c r="D56" s="28">
        <v>1</v>
      </c>
      <c r="E56" s="28">
        <v>0</v>
      </c>
      <c r="F56" s="28">
        <v>0</v>
      </c>
      <c r="G56" s="28">
        <v>3</v>
      </c>
      <c r="H56" s="28">
        <v>0</v>
      </c>
      <c r="I56" s="29">
        <f t="shared" si="1"/>
        <v>4.25</v>
      </c>
      <c r="J56" s="30">
        <v>4.24</v>
      </c>
    </row>
    <row r="57" spans="2:10" ht="50.1" customHeight="1" x14ac:dyDescent="0.25">
      <c r="B57" s="27" t="s">
        <v>20</v>
      </c>
      <c r="C57" s="25">
        <v>1</v>
      </c>
      <c r="D57" s="25">
        <v>2</v>
      </c>
      <c r="E57" s="25">
        <v>3</v>
      </c>
      <c r="F57" s="25">
        <v>4</v>
      </c>
      <c r="G57" s="25">
        <v>5</v>
      </c>
      <c r="H57" s="25" t="s">
        <v>5</v>
      </c>
      <c r="I57" s="28" t="s">
        <v>6</v>
      </c>
      <c r="J57" s="30" t="s">
        <v>7</v>
      </c>
    </row>
    <row r="58" spans="2:10" ht="50.1" customHeight="1" x14ac:dyDescent="0.25">
      <c r="B58" s="27" t="s">
        <v>21</v>
      </c>
      <c r="C58" s="28">
        <v>0</v>
      </c>
      <c r="D58" s="28">
        <v>1</v>
      </c>
      <c r="E58" s="28">
        <v>0</v>
      </c>
      <c r="F58" s="28">
        <v>0</v>
      </c>
      <c r="G58" s="28">
        <v>3</v>
      </c>
      <c r="H58" s="28">
        <v>0</v>
      </c>
      <c r="I58" s="29">
        <f t="shared" si="1"/>
        <v>4.25</v>
      </c>
      <c r="J58" s="30">
        <v>3.85</v>
      </c>
    </row>
    <row r="59" spans="2:10" ht="50.1" customHeight="1" x14ac:dyDescent="0.25">
      <c r="B59" s="27" t="s">
        <v>22</v>
      </c>
      <c r="C59" s="28">
        <v>0</v>
      </c>
      <c r="D59" s="28">
        <v>0</v>
      </c>
      <c r="E59" s="28">
        <v>0</v>
      </c>
      <c r="F59" s="28">
        <v>0</v>
      </c>
      <c r="G59" s="28">
        <v>3</v>
      </c>
      <c r="H59" s="28">
        <v>1</v>
      </c>
      <c r="I59" s="29">
        <f t="shared" si="1"/>
        <v>5</v>
      </c>
      <c r="J59" s="30">
        <v>3.71</v>
      </c>
    </row>
    <row r="60" spans="2:10" ht="50.1" customHeight="1" thickBot="1" x14ac:dyDescent="0.3">
      <c r="B60" s="27" t="s">
        <v>23</v>
      </c>
      <c r="C60" s="28">
        <v>0</v>
      </c>
      <c r="D60" s="28">
        <v>0</v>
      </c>
      <c r="E60" s="28">
        <v>0</v>
      </c>
      <c r="F60" s="28">
        <v>1</v>
      </c>
      <c r="G60" s="28">
        <v>3</v>
      </c>
      <c r="H60" s="28">
        <v>0</v>
      </c>
      <c r="I60" s="29">
        <f t="shared" si="1"/>
        <v>4.75</v>
      </c>
      <c r="J60" s="30">
        <v>4.0599999999999996</v>
      </c>
    </row>
    <row r="61" spans="2:10" ht="50.1" customHeight="1" x14ac:dyDescent="0.25">
      <c r="B61" s="27" t="s">
        <v>24</v>
      </c>
      <c r="C61" s="25">
        <v>1</v>
      </c>
      <c r="D61" s="25">
        <v>2</v>
      </c>
      <c r="E61" s="25">
        <v>3</v>
      </c>
      <c r="F61" s="25">
        <v>4</v>
      </c>
      <c r="G61" s="25">
        <v>5</v>
      </c>
      <c r="H61" s="25" t="s">
        <v>5</v>
      </c>
      <c r="I61" s="28" t="s">
        <v>6</v>
      </c>
      <c r="J61" s="30" t="s">
        <v>7</v>
      </c>
    </row>
    <row r="62" spans="2:10" ht="50.1" customHeight="1" x14ac:dyDescent="0.25">
      <c r="B62" s="27" t="s">
        <v>25</v>
      </c>
      <c r="C62" s="28">
        <v>0</v>
      </c>
      <c r="D62" s="28">
        <v>1</v>
      </c>
      <c r="E62" s="28">
        <v>0</v>
      </c>
      <c r="F62" s="28">
        <v>0</v>
      </c>
      <c r="G62" s="28">
        <v>3</v>
      </c>
      <c r="H62" s="28">
        <v>0</v>
      </c>
      <c r="I62" s="29">
        <f t="shared" si="1"/>
        <v>4.25</v>
      </c>
      <c r="J62" s="30">
        <v>3.62</v>
      </c>
    </row>
    <row r="63" spans="2:10" ht="50.1" customHeight="1" thickBot="1" x14ac:dyDescent="0.3">
      <c r="B63" s="27" t="s">
        <v>26</v>
      </c>
      <c r="C63" s="28">
        <v>0</v>
      </c>
      <c r="D63" s="28">
        <v>0</v>
      </c>
      <c r="E63" s="28">
        <v>1</v>
      </c>
      <c r="F63" s="28">
        <v>0</v>
      </c>
      <c r="G63" s="28">
        <v>3</v>
      </c>
      <c r="H63" s="28">
        <v>0</v>
      </c>
      <c r="I63" s="29">
        <f t="shared" si="1"/>
        <v>4.5</v>
      </c>
      <c r="J63" s="30">
        <v>3.82</v>
      </c>
    </row>
    <row r="64" spans="2:10" ht="50.1" customHeight="1" x14ac:dyDescent="0.25">
      <c r="B64" s="27" t="s">
        <v>27</v>
      </c>
      <c r="C64" s="25">
        <v>1</v>
      </c>
      <c r="D64" s="25">
        <v>2</v>
      </c>
      <c r="E64" s="25">
        <v>3</v>
      </c>
      <c r="F64" s="25">
        <v>4</v>
      </c>
      <c r="G64" s="25">
        <v>5</v>
      </c>
      <c r="H64" s="25" t="s">
        <v>5</v>
      </c>
      <c r="I64" s="28" t="s">
        <v>6</v>
      </c>
      <c r="J64" s="30" t="s">
        <v>7</v>
      </c>
    </row>
    <row r="65" spans="2:10" ht="50.1" customHeight="1" x14ac:dyDescent="0.25">
      <c r="B65" s="27" t="s">
        <v>28</v>
      </c>
      <c r="C65" s="28">
        <v>0</v>
      </c>
      <c r="D65" s="28">
        <v>1</v>
      </c>
      <c r="E65" s="28">
        <v>0</v>
      </c>
      <c r="F65" s="28">
        <v>0</v>
      </c>
      <c r="G65" s="28">
        <v>3</v>
      </c>
      <c r="H65" s="28">
        <v>0</v>
      </c>
      <c r="I65" s="29">
        <f t="shared" si="1"/>
        <v>4.25</v>
      </c>
      <c r="J65" s="30">
        <v>4.26</v>
      </c>
    </row>
    <row r="66" spans="2:10" ht="50.1" customHeight="1" thickBot="1" x14ac:dyDescent="0.3">
      <c r="B66" s="31" t="s">
        <v>29</v>
      </c>
      <c r="C66" s="28">
        <v>0</v>
      </c>
      <c r="D66" s="28">
        <v>1</v>
      </c>
      <c r="E66" s="28">
        <v>0</v>
      </c>
      <c r="F66" s="32">
        <v>0</v>
      </c>
      <c r="G66" s="32">
        <v>3</v>
      </c>
      <c r="H66" s="28">
        <v>0</v>
      </c>
      <c r="I66" s="29">
        <f t="shared" si="1"/>
        <v>4.25</v>
      </c>
      <c r="J66" s="33">
        <v>4.4400000000000004</v>
      </c>
    </row>
    <row r="67" spans="2:10" ht="50.1" customHeight="1" x14ac:dyDescent="0.25">
      <c r="B67" s="24"/>
      <c r="C67" s="25" t="s">
        <v>30</v>
      </c>
      <c r="D67" s="25" t="s">
        <v>31</v>
      </c>
      <c r="E67" s="26" t="s">
        <v>5</v>
      </c>
      <c r="F67" s="34"/>
      <c r="G67" s="34"/>
      <c r="H67" s="34"/>
      <c r="I67" s="34"/>
      <c r="J67" s="34"/>
    </row>
    <row r="68" spans="2:10" ht="50.1" customHeight="1" thickBot="1" x14ac:dyDescent="0.3">
      <c r="B68" s="31" t="s">
        <v>32</v>
      </c>
      <c r="C68" s="32">
        <v>4</v>
      </c>
      <c r="D68" s="32">
        <v>0</v>
      </c>
      <c r="E68" s="33">
        <v>0</v>
      </c>
      <c r="F68" s="34"/>
      <c r="G68" s="34"/>
      <c r="H68" s="34"/>
      <c r="I68" s="34"/>
      <c r="J68" s="34"/>
    </row>
  </sheetData>
  <mergeCells count="4">
    <mergeCell ref="A1:B1"/>
    <mergeCell ref="B2:N2"/>
    <mergeCell ref="A36:B36"/>
    <mergeCell ref="B37:N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EB339-76AE-414B-B32C-FE75A1652152}">
  <dimension ref="A1:N69"/>
  <sheetViews>
    <sheetView topLeftCell="A56" workbookViewId="0">
      <selection activeCell="A37" sqref="A37:B37"/>
    </sheetView>
  </sheetViews>
  <sheetFormatPr baseColWidth="10" defaultColWidth="11.42578125" defaultRowHeight="15" x14ac:dyDescent="0.25"/>
  <cols>
    <col min="2" max="2" width="97.140625" customWidth="1"/>
  </cols>
  <sheetData>
    <row r="1" spans="1:14" ht="33.75" x14ac:dyDescent="0.5">
      <c r="A1" s="20" t="s">
        <v>0</v>
      </c>
      <c r="B1" s="21"/>
    </row>
    <row r="2" spans="1:14" ht="24.95" customHeight="1" x14ac:dyDescent="0.25">
      <c r="A2" s="1"/>
      <c r="B2" s="22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4.95" customHeight="1" x14ac:dyDescent="0.35">
      <c r="A3" s="1"/>
      <c r="B3" s="14" t="s">
        <v>33</v>
      </c>
    </row>
    <row r="4" spans="1:14" s="16" customFormat="1" ht="24.95" customHeight="1" x14ac:dyDescent="0.3">
      <c r="B4" s="15" t="s">
        <v>41</v>
      </c>
    </row>
    <row r="5" spans="1:14" s="16" customFormat="1" ht="24.95" customHeight="1" x14ac:dyDescent="0.3">
      <c r="B5" s="15" t="s">
        <v>42</v>
      </c>
    </row>
    <row r="6" spans="1:14" s="16" customFormat="1" ht="24.95" customHeight="1" x14ac:dyDescent="0.3">
      <c r="B6" s="15" t="s">
        <v>43</v>
      </c>
    </row>
    <row r="9" spans="1:14" ht="15.75" thickBot="1" x14ac:dyDescent="0.3"/>
    <row r="10" spans="1:14" ht="50.1" customHeight="1" x14ac:dyDescent="0.25">
      <c r="B10" s="4" t="s">
        <v>4</v>
      </c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5" t="s">
        <v>5</v>
      </c>
      <c r="I10" s="5" t="s">
        <v>6</v>
      </c>
      <c r="J10" s="6" t="s">
        <v>7</v>
      </c>
    </row>
    <row r="11" spans="1:14" ht="50.1" customHeight="1" x14ac:dyDescent="0.25">
      <c r="B11" s="7" t="s">
        <v>8</v>
      </c>
      <c r="C11" s="3">
        <v>0</v>
      </c>
      <c r="D11" s="3">
        <v>1</v>
      </c>
      <c r="E11" s="3">
        <v>1</v>
      </c>
      <c r="F11" s="3">
        <v>3</v>
      </c>
      <c r="G11" s="3">
        <v>4</v>
      </c>
      <c r="H11" s="3">
        <v>1</v>
      </c>
      <c r="I11" s="3">
        <v>4.1100000000000003</v>
      </c>
      <c r="J11" s="8">
        <v>4.08</v>
      </c>
    </row>
    <row r="12" spans="1:14" ht="50.1" customHeight="1" x14ac:dyDescent="0.25">
      <c r="B12" s="7" t="s">
        <v>9</v>
      </c>
      <c r="C12" s="3">
        <v>1</v>
      </c>
      <c r="D12" s="3">
        <v>0</v>
      </c>
      <c r="E12" s="3">
        <v>0</v>
      </c>
      <c r="F12" s="3">
        <v>4</v>
      </c>
      <c r="G12" s="3">
        <v>4</v>
      </c>
      <c r="H12" s="3">
        <v>1</v>
      </c>
      <c r="I12" s="3">
        <v>4.1100000000000003</v>
      </c>
      <c r="J12" s="8">
        <v>4.18</v>
      </c>
    </row>
    <row r="13" spans="1:14" ht="50.1" customHeight="1" x14ac:dyDescent="0.25">
      <c r="B13" s="7" t="s">
        <v>10</v>
      </c>
      <c r="C13" s="3">
        <v>1</v>
      </c>
      <c r="D13" s="3">
        <v>1</v>
      </c>
      <c r="E13" s="3">
        <v>0</v>
      </c>
      <c r="F13" s="3">
        <v>4</v>
      </c>
      <c r="G13" s="3">
        <v>3</v>
      </c>
      <c r="H13" s="3">
        <v>1</v>
      </c>
      <c r="I13" s="3">
        <v>3.78</v>
      </c>
      <c r="J13" s="8">
        <v>3.88</v>
      </c>
    </row>
    <row r="14" spans="1:14" ht="50.1" customHeight="1" x14ac:dyDescent="0.25">
      <c r="B14" s="7" t="s">
        <v>11</v>
      </c>
      <c r="C14" s="3">
        <v>1</v>
      </c>
      <c r="D14" s="3">
        <v>0</v>
      </c>
      <c r="E14" s="3">
        <v>4</v>
      </c>
      <c r="F14" s="3">
        <v>2</v>
      </c>
      <c r="G14" s="3">
        <v>3</v>
      </c>
      <c r="H14" s="3">
        <v>0</v>
      </c>
      <c r="I14" s="3">
        <v>3.6</v>
      </c>
      <c r="J14" s="8">
        <v>3.76</v>
      </c>
    </row>
    <row r="15" spans="1:14" ht="50.1" customHeight="1" x14ac:dyDescent="0.25">
      <c r="B15" s="7" t="s">
        <v>12</v>
      </c>
      <c r="C15" s="3">
        <v>0</v>
      </c>
      <c r="D15" s="3">
        <v>0</v>
      </c>
      <c r="E15" s="3">
        <v>1</v>
      </c>
      <c r="F15" s="3">
        <v>5</v>
      </c>
      <c r="G15" s="3">
        <v>4</v>
      </c>
      <c r="H15" s="3">
        <v>0</v>
      </c>
      <c r="I15" s="3">
        <v>4.3</v>
      </c>
      <c r="J15" s="8">
        <v>4.1500000000000004</v>
      </c>
    </row>
    <row r="16" spans="1:14" ht="50.1" customHeight="1" x14ac:dyDescent="0.25">
      <c r="B16" s="7" t="s">
        <v>13</v>
      </c>
      <c r="C16" s="3">
        <v>1</v>
      </c>
      <c r="D16" s="3">
        <v>0</v>
      </c>
      <c r="E16" s="3">
        <v>2</v>
      </c>
      <c r="F16" s="3">
        <v>5</v>
      </c>
      <c r="G16" s="3">
        <v>2</v>
      </c>
      <c r="H16" s="3">
        <v>0</v>
      </c>
      <c r="I16" s="3">
        <v>3.7</v>
      </c>
      <c r="J16" s="8">
        <v>3.8</v>
      </c>
    </row>
    <row r="17" spans="2:10" ht="50.1" customHeight="1" x14ac:dyDescent="0.25">
      <c r="B17" s="7" t="s">
        <v>14</v>
      </c>
      <c r="C17" s="3">
        <v>0</v>
      </c>
      <c r="D17" s="3">
        <v>0</v>
      </c>
      <c r="E17" s="3">
        <v>1</v>
      </c>
      <c r="F17" s="3">
        <v>5</v>
      </c>
      <c r="G17" s="3">
        <v>4</v>
      </c>
      <c r="H17" s="3">
        <v>0</v>
      </c>
      <c r="I17" s="3">
        <v>4.3</v>
      </c>
      <c r="J17" s="8">
        <v>4.2</v>
      </c>
    </row>
    <row r="18" spans="2:10" ht="50.1" customHeight="1" x14ac:dyDescent="0.25">
      <c r="B18" s="9" t="s">
        <v>15</v>
      </c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 t="s">
        <v>6</v>
      </c>
      <c r="J18" s="10" t="s">
        <v>7</v>
      </c>
    </row>
    <row r="19" spans="2:10" ht="50.1" customHeight="1" x14ac:dyDescent="0.25">
      <c r="B19" s="7" t="s">
        <v>16</v>
      </c>
      <c r="C19" s="3">
        <v>0</v>
      </c>
      <c r="D19" s="3">
        <v>0</v>
      </c>
      <c r="E19" s="3">
        <v>2</v>
      </c>
      <c r="F19" s="3">
        <v>3</v>
      </c>
      <c r="G19" s="3">
        <v>4</v>
      </c>
      <c r="H19" s="3">
        <v>1</v>
      </c>
      <c r="I19" s="3">
        <v>4.22</v>
      </c>
      <c r="J19" s="8">
        <v>4.49</v>
      </c>
    </row>
    <row r="20" spans="2:10" ht="50.1" customHeight="1" x14ac:dyDescent="0.25">
      <c r="B20" s="7" t="s">
        <v>17</v>
      </c>
      <c r="C20" s="3">
        <v>0</v>
      </c>
      <c r="D20" s="3">
        <v>0</v>
      </c>
      <c r="E20" s="3">
        <v>1</v>
      </c>
      <c r="F20" s="3">
        <v>3</v>
      </c>
      <c r="G20" s="3">
        <v>6</v>
      </c>
      <c r="H20" s="3">
        <v>0</v>
      </c>
      <c r="I20" s="3">
        <v>4.5</v>
      </c>
      <c r="J20" s="8">
        <v>4.63</v>
      </c>
    </row>
    <row r="21" spans="2:10" ht="50.1" customHeight="1" x14ac:dyDescent="0.25">
      <c r="B21" s="7" t="s">
        <v>18</v>
      </c>
      <c r="C21" s="3">
        <v>0</v>
      </c>
      <c r="D21" s="3">
        <v>0</v>
      </c>
      <c r="E21" s="3">
        <v>1</v>
      </c>
      <c r="F21" s="3">
        <v>4</v>
      </c>
      <c r="G21" s="3">
        <v>5</v>
      </c>
      <c r="H21" s="3">
        <v>0</v>
      </c>
      <c r="I21" s="3">
        <v>4.4000000000000004</v>
      </c>
      <c r="J21" s="8">
        <v>4.59</v>
      </c>
    </row>
    <row r="22" spans="2:10" ht="50.1" customHeight="1" x14ac:dyDescent="0.25">
      <c r="B22" s="7" t="s">
        <v>19</v>
      </c>
      <c r="C22" s="3">
        <v>0</v>
      </c>
      <c r="D22" s="3">
        <v>0</v>
      </c>
      <c r="E22" s="3">
        <v>2</v>
      </c>
      <c r="F22" s="3">
        <v>3</v>
      </c>
      <c r="G22" s="3">
        <v>3</v>
      </c>
      <c r="H22" s="3">
        <v>2</v>
      </c>
      <c r="I22" s="3">
        <v>4.13</v>
      </c>
      <c r="J22" s="8">
        <v>4.2699999999999996</v>
      </c>
    </row>
    <row r="23" spans="2:10" ht="50.1" customHeight="1" x14ac:dyDescent="0.25">
      <c r="B23" s="9" t="s">
        <v>20</v>
      </c>
      <c r="C23" s="2">
        <v>1</v>
      </c>
      <c r="D23" s="2">
        <v>2</v>
      </c>
      <c r="E23" s="2">
        <v>3</v>
      </c>
      <c r="F23" s="2">
        <v>4</v>
      </c>
      <c r="G23" s="2">
        <v>5</v>
      </c>
      <c r="H23" s="2">
        <v>6</v>
      </c>
      <c r="I23" s="2" t="s">
        <v>6</v>
      </c>
      <c r="J23" s="10" t="s">
        <v>7</v>
      </c>
    </row>
    <row r="24" spans="2:10" ht="50.1" customHeight="1" x14ac:dyDescent="0.25">
      <c r="B24" s="7" t="s">
        <v>21</v>
      </c>
      <c r="C24" s="3">
        <v>0</v>
      </c>
      <c r="D24" s="3">
        <v>0</v>
      </c>
      <c r="E24" s="3">
        <v>3</v>
      </c>
      <c r="F24" s="3">
        <v>4</v>
      </c>
      <c r="G24" s="3">
        <v>3</v>
      </c>
      <c r="H24" s="3">
        <v>0</v>
      </c>
      <c r="I24" s="3">
        <v>4</v>
      </c>
      <c r="J24" s="8">
        <v>4.0199999999999996</v>
      </c>
    </row>
    <row r="25" spans="2:10" ht="50.1" customHeight="1" x14ac:dyDescent="0.25">
      <c r="B25" s="7" t="s">
        <v>22</v>
      </c>
      <c r="C25" s="3">
        <v>1</v>
      </c>
      <c r="D25" s="3">
        <v>1</v>
      </c>
      <c r="E25" s="3">
        <v>3</v>
      </c>
      <c r="F25" s="3">
        <v>2</v>
      </c>
      <c r="G25" s="3">
        <v>3</v>
      </c>
      <c r="H25" s="3">
        <v>0</v>
      </c>
      <c r="I25" s="3">
        <v>3.5</v>
      </c>
      <c r="J25" s="8">
        <v>3.94</v>
      </c>
    </row>
    <row r="26" spans="2:10" ht="50.1" customHeight="1" x14ac:dyDescent="0.25">
      <c r="B26" s="7" t="s">
        <v>23</v>
      </c>
      <c r="C26" s="3">
        <v>0</v>
      </c>
      <c r="D26" s="3">
        <v>1</v>
      </c>
      <c r="E26" s="3">
        <v>1</v>
      </c>
      <c r="F26" s="3">
        <v>4</v>
      </c>
      <c r="G26" s="3">
        <v>4</v>
      </c>
      <c r="H26" s="3">
        <v>0</v>
      </c>
      <c r="I26" s="3">
        <v>4.0999999999999996</v>
      </c>
      <c r="J26" s="8">
        <v>4.2300000000000004</v>
      </c>
    </row>
    <row r="27" spans="2:10" ht="50.1" customHeight="1" x14ac:dyDescent="0.25">
      <c r="B27" s="9" t="s">
        <v>24</v>
      </c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 t="s">
        <v>6</v>
      </c>
      <c r="J27" s="10" t="s">
        <v>7</v>
      </c>
    </row>
    <row r="28" spans="2:10" ht="50.1" customHeight="1" x14ac:dyDescent="0.25">
      <c r="B28" s="7" t="s">
        <v>25</v>
      </c>
      <c r="C28" s="3">
        <v>1</v>
      </c>
      <c r="D28" s="3">
        <v>1</v>
      </c>
      <c r="E28" s="3">
        <v>2</v>
      </c>
      <c r="F28" s="3">
        <v>4</v>
      </c>
      <c r="G28" s="3">
        <v>2</v>
      </c>
      <c r="H28" s="3">
        <v>0</v>
      </c>
      <c r="I28" s="3">
        <v>3.5</v>
      </c>
      <c r="J28" s="8">
        <v>3.91</v>
      </c>
    </row>
    <row r="29" spans="2:10" ht="50.1" customHeight="1" x14ac:dyDescent="0.25">
      <c r="B29" s="7" t="s">
        <v>26</v>
      </c>
      <c r="C29" s="3">
        <v>1</v>
      </c>
      <c r="D29" s="3">
        <v>1</v>
      </c>
      <c r="E29" s="3">
        <v>2</v>
      </c>
      <c r="F29" s="3">
        <v>2</v>
      </c>
      <c r="G29" s="3">
        <v>4</v>
      </c>
      <c r="H29" s="3">
        <v>0</v>
      </c>
      <c r="I29" s="3">
        <v>3.7</v>
      </c>
      <c r="J29" s="8">
        <v>4.0199999999999996</v>
      </c>
    </row>
    <row r="30" spans="2:10" ht="50.1" customHeight="1" x14ac:dyDescent="0.25">
      <c r="B30" s="9" t="s">
        <v>27</v>
      </c>
      <c r="C30" s="2">
        <v>1</v>
      </c>
      <c r="D30" s="2">
        <v>2</v>
      </c>
      <c r="E30" s="2">
        <v>3</v>
      </c>
      <c r="F30" s="2">
        <v>4</v>
      </c>
      <c r="G30" s="2">
        <v>5</v>
      </c>
      <c r="H30" s="2">
        <v>6</v>
      </c>
      <c r="I30" s="2" t="s">
        <v>6</v>
      </c>
      <c r="J30" s="10" t="s">
        <v>7</v>
      </c>
    </row>
    <row r="31" spans="2:10" ht="50.1" customHeight="1" x14ac:dyDescent="0.25">
      <c r="B31" s="7" t="s">
        <v>28</v>
      </c>
      <c r="C31" s="3">
        <v>0</v>
      </c>
      <c r="D31" s="3">
        <v>1</v>
      </c>
      <c r="E31" s="3">
        <v>1</v>
      </c>
      <c r="F31" s="3">
        <v>4</v>
      </c>
      <c r="G31" s="3">
        <v>4</v>
      </c>
      <c r="H31" s="3">
        <v>0</v>
      </c>
      <c r="I31" s="3">
        <v>4.0999999999999996</v>
      </c>
      <c r="J31" s="8">
        <v>4.32</v>
      </c>
    </row>
    <row r="32" spans="2:10" ht="50.1" customHeight="1" thickBot="1" x14ac:dyDescent="0.3">
      <c r="B32" s="11" t="s">
        <v>29</v>
      </c>
      <c r="C32" s="12">
        <v>0</v>
      </c>
      <c r="D32" s="12">
        <v>0</v>
      </c>
      <c r="E32" s="12">
        <v>1</v>
      </c>
      <c r="F32" s="12">
        <v>3</v>
      </c>
      <c r="G32" s="12">
        <v>6</v>
      </c>
      <c r="H32" s="12">
        <v>0</v>
      </c>
      <c r="I32" s="12">
        <v>4.5</v>
      </c>
      <c r="J32" s="13">
        <v>4.45</v>
      </c>
    </row>
    <row r="33" spans="1:14" ht="50.1" customHeight="1" x14ac:dyDescent="0.25">
      <c r="B33" s="4"/>
      <c r="C33" s="5" t="s">
        <v>30</v>
      </c>
      <c r="D33" s="5" t="s">
        <v>31</v>
      </c>
      <c r="E33" s="6" t="s">
        <v>5</v>
      </c>
    </row>
    <row r="34" spans="1:14" ht="50.1" customHeight="1" thickBot="1" x14ac:dyDescent="0.3">
      <c r="B34" s="11" t="s">
        <v>32</v>
      </c>
      <c r="C34" s="12">
        <v>9</v>
      </c>
      <c r="D34" s="12">
        <v>1</v>
      </c>
      <c r="E34" s="13">
        <v>0</v>
      </c>
    </row>
    <row r="37" spans="1:14" ht="33.75" x14ac:dyDescent="0.5">
      <c r="A37" s="20" t="s">
        <v>47</v>
      </c>
      <c r="B37" s="21"/>
    </row>
    <row r="38" spans="1:14" ht="24.95" customHeight="1" x14ac:dyDescent="0.25">
      <c r="A38" s="1"/>
      <c r="B38" s="22" t="s">
        <v>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24.95" customHeight="1" x14ac:dyDescent="0.35">
      <c r="A39" s="1"/>
      <c r="B39" s="14" t="s">
        <v>33</v>
      </c>
    </row>
    <row r="40" spans="1:14" s="16" customFormat="1" ht="24.95" customHeight="1" x14ac:dyDescent="0.3">
      <c r="B40" s="15" t="s">
        <v>40</v>
      </c>
      <c r="L40" s="18">
        <f>SUM(C46:H46)</f>
        <v>8</v>
      </c>
    </row>
    <row r="41" spans="1:14" s="16" customFormat="1" ht="24.95" customHeight="1" x14ac:dyDescent="0.3">
      <c r="B41" s="15" t="s">
        <v>35</v>
      </c>
      <c r="K41" s="19">
        <f>L40/25</f>
        <v>0.32</v>
      </c>
    </row>
    <row r="42" spans="1:14" s="16" customFormat="1" ht="24.95" customHeight="1" x14ac:dyDescent="0.3">
      <c r="B42" s="15" t="s">
        <v>36</v>
      </c>
    </row>
    <row r="44" spans="1:14" ht="15.75" thickBot="1" x14ac:dyDescent="0.3"/>
    <row r="45" spans="1:14" ht="25.5" x14ac:dyDescent="0.25">
      <c r="B45" s="24" t="s">
        <v>4</v>
      </c>
      <c r="C45" s="25">
        <v>1</v>
      </c>
      <c r="D45" s="25">
        <v>2</v>
      </c>
      <c r="E45" s="25">
        <v>3</v>
      </c>
      <c r="F45" s="25">
        <v>4</v>
      </c>
      <c r="G45" s="25">
        <v>5</v>
      </c>
      <c r="H45" s="25" t="s">
        <v>5</v>
      </c>
      <c r="I45" s="25" t="s">
        <v>6</v>
      </c>
      <c r="J45" s="26" t="s">
        <v>7</v>
      </c>
    </row>
    <row r="46" spans="1:14" ht="50.1" customHeight="1" x14ac:dyDescent="0.25">
      <c r="B46" s="27" t="s">
        <v>8</v>
      </c>
      <c r="C46" s="28">
        <v>0</v>
      </c>
      <c r="D46" s="28">
        <v>0</v>
      </c>
      <c r="E46" s="28">
        <v>1</v>
      </c>
      <c r="F46" s="28">
        <v>1</v>
      </c>
      <c r="G46" s="28">
        <v>6</v>
      </c>
      <c r="H46" s="28">
        <v>0</v>
      </c>
      <c r="I46" s="29">
        <f>(C46*1+D46*2+E46*3+F46*4+G46*5)/SUM(C46:G46)</f>
        <v>4.625</v>
      </c>
      <c r="J46" s="30">
        <v>4.08</v>
      </c>
    </row>
    <row r="47" spans="1:14" ht="50.1" customHeight="1" x14ac:dyDescent="0.25">
      <c r="B47" s="27" t="s">
        <v>9</v>
      </c>
      <c r="C47" s="28">
        <v>0</v>
      </c>
      <c r="D47" s="28">
        <v>0</v>
      </c>
      <c r="E47" s="28">
        <v>0</v>
      </c>
      <c r="F47" s="28">
        <v>1</v>
      </c>
      <c r="G47" s="28">
        <v>7</v>
      </c>
      <c r="H47" s="28">
        <v>0</v>
      </c>
      <c r="I47" s="29">
        <f t="shared" ref="I47:I67" si="0">(C47*1+D47*2+E47*3+F47*4+G47*5)/SUM(C47:G47)</f>
        <v>4.875</v>
      </c>
      <c r="J47" s="30">
        <v>4.18</v>
      </c>
    </row>
    <row r="48" spans="1:14" ht="50.1" customHeight="1" x14ac:dyDescent="0.25">
      <c r="B48" s="27" t="s">
        <v>10</v>
      </c>
      <c r="C48" s="28">
        <v>0</v>
      </c>
      <c r="D48" s="28">
        <v>0</v>
      </c>
      <c r="E48" s="28">
        <v>1</v>
      </c>
      <c r="F48" s="28">
        <v>1</v>
      </c>
      <c r="G48" s="28">
        <v>6</v>
      </c>
      <c r="H48" s="28">
        <v>0</v>
      </c>
      <c r="I48" s="29">
        <f t="shared" si="0"/>
        <v>4.625</v>
      </c>
      <c r="J48" s="30">
        <v>3.88</v>
      </c>
    </row>
    <row r="49" spans="2:10" ht="50.1" customHeight="1" x14ac:dyDescent="0.25">
      <c r="B49" s="27" t="s">
        <v>11</v>
      </c>
      <c r="C49" s="28">
        <v>0</v>
      </c>
      <c r="D49" s="28">
        <v>0</v>
      </c>
      <c r="E49" s="28">
        <v>2</v>
      </c>
      <c r="F49" s="28">
        <v>2</v>
      </c>
      <c r="G49" s="28">
        <v>4</v>
      </c>
      <c r="H49" s="28">
        <v>0</v>
      </c>
      <c r="I49" s="29">
        <f t="shared" si="0"/>
        <v>4.25</v>
      </c>
      <c r="J49" s="30">
        <v>3.76</v>
      </c>
    </row>
    <row r="50" spans="2:10" ht="50.1" customHeight="1" x14ac:dyDescent="0.25">
      <c r="B50" s="27" t="s">
        <v>12</v>
      </c>
      <c r="C50" s="28">
        <v>0</v>
      </c>
      <c r="D50" s="28">
        <v>0</v>
      </c>
      <c r="E50" s="28">
        <v>0</v>
      </c>
      <c r="F50" s="28">
        <v>1</v>
      </c>
      <c r="G50" s="28">
        <v>7</v>
      </c>
      <c r="H50" s="28">
        <v>0</v>
      </c>
      <c r="I50" s="29">
        <f t="shared" si="0"/>
        <v>4.875</v>
      </c>
      <c r="J50" s="30">
        <v>4.1500000000000004</v>
      </c>
    </row>
    <row r="51" spans="2:10" ht="50.1" customHeight="1" x14ac:dyDescent="0.25">
      <c r="B51" s="27" t="s">
        <v>13</v>
      </c>
      <c r="C51" s="28">
        <v>0</v>
      </c>
      <c r="D51" s="28">
        <v>0</v>
      </c>
      <c r="E51" s="28">
        <v>2</v>
      </c>
      <c r="F51" s="28">
        <v>2</v>
      </c>
      <c r="G51" s="28">
        <v>4</v>
      </c>
      <c r="H51" s="28">
        <v>0</v>
      </c>
      <c r="I51" s="29">
        <f t="shared" si="0"/>
        <v>4.25</v>
      </c>
      <c r="J51" s="30">
        <v>3.8</v>
      </c>
    </row>
    <row r="52" spans="2:10" ht="50.1" customHeight="1" thickBot="1" x14ac:dyDescent="0.3">
      <c r="B52" s="27" t="s">
        <v>14</v>
      </c>
      <c r="C52" s="28">
        <v>0</v>
      </c>
      <c r="D52" s="28">
        <v>0</v>
      </c>
      <c r="E52" s="28">
        <v>0</v>
      </c>
      <c r="F52" s="28">
        <v>2</v>
      </c>
      <c r="G52" s="28">
        <v>6</v>
      </c>
      <c r="H52" s="28">
        <v>0</v>
      </c>
      <c r="I52" s="29">
        <f t="shared" si="0"/>
        <v>4.75</v>
      </c>
      <c r="J52" s="30">
        <v>4.2</v>
      </c>
    </row>
    <row r="53" spans="2:10" ht="50.1" customHeight="1" x14ac:dyDescent="0.25">
      <c r="B53" s="27" t="s">
        <v>15</v>
      </c>
      <c r="C53" s="25">
        <v>1</v>
      </c>
      <c r="D53" s="25">
        <v>2</v>
      </c>
      <c r="E53" s="25">
        <v>3</v>
      </c>
      <c r="F53" s="25">
        <v>4</v>
      </c>
      <c r="G53" s="25">
        <v>5</v>
      </c>
      <c r="H53" s="25" t="s">
        <v>5</v>
      </c>
      <c r="I53" s="28" t="s">
        <v>6</v>
      </c>
      <c r="J53" s="30" t="s">
        <v>7</v>
      </c>
    </row>
    <row r="54" spans="2:10" ht="50.1" customHeight="1" x14ac:dyDescent="0.25">
      <c r="B54" s="27" t="s">
        <v>16</v>
      </c>
      <c r="C54" s="28">
        <v>0</v>
      </c>
      <c r="D54" s="28">
        <v>1</v>
      </c>
      <c r="E54" s="28">
        <v>1</v>
      </c>
      <c r="F54" s="28">
        <v>1</v>
      </c>
      <c r="G54" s="28">
        <v>5</v>
      </c>
      <c r="H54" s="28">
        <v>0</v>
      </c>
      <c r="I54" s="29">
        <f t="shared" si="0"/>
        <v>4.25</v>
      </c>
      <c r="J54" s="30">
        <v>4.49</v>
      </c>
    </row>
    <row r="55" spans="2:10" ht="50.1" customHeight="1" x14ac:dyDescent="0.25">
      <c r="B55" s="27" t="s">
        <v>17</v>
      </c>
      <c r="C55" s="28">
        <v>0</v>
      </c>
      <c r="D55" s="28">
        <v>0</v>
      </c>
      <c r="E55" s="28">
        <v>2</v>
      </c>
      <c r="F55" s="28">
        <v>2</v>
      </c>
      <c r="G55" s="28">
        <v>4</v>
      </c>
      <c r="H55" s="28">
        <v>0</v>
      </c>
      <c r="I55" s="29">
        <f t="shared" si="0"/>
        <v>4.25</v>
      </c>
      <c r="J55" s="30">
        <v>4.63</v>
      </c>
    </row>
    <row r="56" spans="2:10" ht="50.1" customHeight="1" x14ac:dyDescent="0.25">
      <c r="B56" s="27" t="s">
        <v>18</v>
      </c>
      <c r="C56" s="28">
        <v>0</v>
      </c>
      <c r="D56" s="28">
        <v>0</v>
      </c>
      <c r="E56" s="28">
        <v>1</v>
      </c>
      <c r="F56" s="28">
        <v>3</v>
      </c>
      <c r="G56" s="28">
        <v>4</v>
      </c>
      <c r="H56" s="28">
        <v>0</v>
      </c>
      <c r="I56" s="29">
        <f t="shared" si="0"/>
        <v>4.375</v>
      </c>
      <c r="J56" s="30">
        <v>4.59</v>
      </c>
    </row>
    <row r="57" spans="2:10" ht="50.1" customHeight="1" thickBot="1" x14ac:dyDescent="0.3">
      <c r="B57" s="27" t="s">
        <v>19</v>
      </c>
      <c r="C57" s="28">
        <v>0</v>
      </c>
      <c r="D57" s="28">
        <v>2</v>
      </c>
      <c r="E57" s="28">
        <v>0</v>
      </c>
      <c r="F57" s="28">
        <v>2</v>
      </c>
      <c r="G57" s="28">
        <v>4</v>
      </c>
      <c r="H57" s="28">
        <v>0</v>
      </c>
      <c r="I57" s="29">
        <f t="shared" si="0"/>
        <v>4</v>
      </c>
      <c r="J57" s="30">
        <v>4.2699999999999996</v>
      </c>
    </row>
    <row r="58" spans="2:10" ht="50.1" customHeight="1" x14ac:dyDescent="0.25">
      <c r="B58" s="27" t="s">
        <v>20</v>
      </c>
      <c r="C58" s="25">
        <v>1</v>
      </c>
      <c r="D58" s="25">
        <v>2</v>
      </c>
      <c r="E58" s="25">
        <v>3</v>
      </c>
      <c r="F58" s="25">
        <v>4</v>
      </c>
      <c r="G58" s="25">
        <v>5</v>
      </c>
      <c r="H58" s="25" t="s">
        <v>5</v>
      </c>
      <c r="I58" s="28" t="s">
        <v>6</v>
      </c>
      <c r="J58" s="30" t="s">
        <v>7</v>
      </c>
    </row>
    <row r="59" spans="2:10" ht="50.1" customHeight="1" x14ac:dyDescent="0.25">
      <c r="B59" s="27" t="s">
        <v>21</v>
      </c>
      <c r="C59" s="28">
        <v>0</v>
      </c>
      <c r="D59" s="28">
        <v>0</v>
      </c>
      <c r="E59" s="28">
        <v>2</v>
      </c>
      <c r="F59" s="28">
        <v>2</v>
      </c>
      <c r="G59" s="28">
        <v>4</v>
      </c>
      <c r="H59" s="28">
        <v>0</v>
      </c>
      <c r="I59" s="29">
        <f t="shared" si="0"/>
        <v>4.25</v>
      </c>
      <c r="J59" s="30">
        <v>4.0199999999999996</v>
      </c>
    </row>
    <row r="60" spans="2:10" ht="50.1" customHeight="1" x14ac:dyDescent="0.25">
      <c r="B60" s="27" t="s">
        <v>22</v>
      </c>
      <c r="C60" s="28">
        <v>0</v>
      </c>
      <c r="D60" s="28">
        <v>1</v>
      </c>
      <c r="E60" s="28">
        <v>0</v>
      </c>
      <c r="F60" s="28">
        <v>3</v>
      </c>
      <c r="G60" s="28">
        <v>4</v>
      </c>
      <c r="H60" s="28">
        <v>1</v>
      </c>
      <c r="I60" s="29">
        <f t="shared" si="0"/>
        <v>4.25</v>
      </c>
      <c r="J60" s="30">
        <v>3.94</v>
      </c>
    </row>
    <row r="61" spans="2:10" ht="50.1" customHeight="1" thickBot="1" x14ac:dyDescent="0.3">
      <c r="B61" s="27" t="s">
        <v>23</v>
      </c>
      <c r="C61" s="28">
        <v>0</v>
      </c>
      <c r="D61" s="28">
        <v>1</v>
      </c>
      <c r="E61" s="28">
        <v>1</v>
      </c>
      <c r="F61" s="28">
        <v>1</v>
      </c>
      <c r="G61" s="28">
        <v>5</v>
      </c>
      <c r="H61" s="28">
        <v>0</v>
      </c>
      <c r="I61" s="29">
        <f t="shared" si="0"/>
        <v>4.25</v>
      </c>
      <c r="J61" s="30">
        <v>4.2300000000000004</v>
      </c>
    </row>
    <row r="62" spans="2:10" ht="50.1" customHeight="1" x14ac:dyDescent="0.25">
      <c r="B62" s="27" t="s">
        <v>24</v>
      </c>
      <c r="C62" s="25">
        <v>1</v>
      </c>
      <c r="D62" s="25">
        <v>2</v>
      </c>
      <c r="E62" s="25">
        <v>3</v>
      </c>
      <c r="F62" s="25">
        <v>4</v>
      </c>
      <c r="G62" s="25">
        <v>5</v>
      </c>
      <c r="H62" s="25" t="s">
        <v>5</v>
      </c>
      <c r="I62" s="28" t="s">
        <v>6</v>
      </c>
      <c r="J62" s="30" t="s">
        <v>7</v>
      </c>
    </row>
    <row r="63" spans="2:10" ht="50.1" customHeight="1" x14ac:dyDescent="0.25">
      <c r="B63" s="27" t="s">
        <v>25</v>
      </c>
      <c r="C63" s="28">
        <v>0</v>
      </c>
      <c r="D63" s="28">
        <v>2</v>
      </c>
      <c r="E63" s="28">
        <v>2</v>
      </c>
      <c r="F63" s="28">
        <v>0</v>
      </c>
      <c r="G63" s="28">
        <v>4</v>
      </c>
      <c r="H63" s="28">
        <v>0</v>
      </c>
      <c r="I63" s="29">
        <f t="shared" si="0"/>
        <v>3.75</v>
      </c>
      <c r="J63" s="30">
        <v>3.91</v>
      </c>
    </row>
    <row r="64" spans="2:10" ht="50.1" customHeight="1" thickBot="1" x14ac:dyDescent="0.3">
      <c r="B64" s="27" t="s">
        <v>26</v>
      </c>
      <c r="C64" s="28">
        <v>0</v>
      </c>
      <c r="D64" s="28">
        <v>1</v>
      </c>
      <c r="E64" s="28">
        <v>2</v>
      </c>
      <c r="F64" s="28">
        <v>1</v>
      </c>
      <c r="G64" s="28">
        <v>4</v>
      </c>
      <c r="H64" s="28">
        <v>0</v>
      </c>
      <c r="I64" s="29">
        <f t="shared" si="0"/>
        <v>4</v>
      </c>
      <c r="J64" s="30">
        <v>4.0199999999999996</v>
      </c>
    </row>
    <row r="65" spans="2:10" ht="50.1" customHeight="1" x14ac:dyDescent="0.25">
      <c r="B65" s="27" t="s">
        <v>27</v>
      </c>
      <c r="C65" s="25">
        <v>1</v>
      </c>
      <c r="D65" s="25">
        <v>2</v>
      </c>
      <c r="E65" s="25">
        <v>3</v>
      </c>
      <c r="F65" s="25">
        <v>4</v>
      </c>
      <c r="G65" s="25">
        <v>5</v>
      </c>
      <c r="H65" s="25" t="s">
        <v>5</v>
      </c>
      <c r="I65" s="28" t="s">
        <v>6</v>
      </c>
      <c r="J65" s="30" t="s">
        <v>7</v>
      </c>
    </row>
    <row r="66" spans="2:10" ht="50.1" customHeight="1" x14ac:dyDescent="0.25">
      <c r="B66" s="27" t="s">
        <v>28</v>
      </c>
      <c r="C66" s="28">
        <v>0</v>
      </c>
      <c r="D66" s="28">
        <v>0</v>
      </c>
      <c r="E66" s="28">
        <v>2</v>
      </c>
      <c r="F66" s="28">
        <v>2</v>
      </c>
      <c r="G66" s="28">
        <v>4</v>
      </c>
      <c r="H66" s="28">
        <v>0</v>
      </c>
      <c r="I66" s="29">
        <f t="shared" si="0"/>
        <v>4.25</v>
      </c>
      <c r="J66" s="30">
        <v>4.32</v>
      </c>
    </row>
    <row r="67" spans="2:10" ht="50.1" customHeight="1" thickBot="1" x14ac:dyDescent="0.3">
      <c r="B67" s="31" t="s">
        <v>29</v>
      </c>
      <c r="C67" s="28">
        <v>0</v>
      </c>
      <c r="D67" s="28">
        <v>0</v>
      </c>
      <c r="E67" s="28">
        <v>2</v>
      </c>
      <c r="F67" s="32">
        <v>1</v>
      </c>
      <c r="G67" s="32">
        <v>5</v>
      </c>
      <c r="H67" s="28">
        <v>0</v>
      </c>
      <c r="I67" s="29">
        <f t="shared" si="0"/>
        <v>4.375</v>
      </c>
      <c r="J67" s="33">
        <v>4.45</v>
      </c>
    </row>
    <row r="68" spans="2:10" ht="50.1" customHeight="1" x14ac:dyDescent="0.25">
      <c r="B68" s="24"/>
      <c r="C68" s="25" t="s">
        <v>30</v>
      </c>
      <c r="D68" s="25" t="s">
        <v>31</v>
      </c>
      <c r="E68" s="26" t="s">
        <v>5</v>
      </c>
      <c r="F68" s="34"/>
      <c r="G68" s="34"/>
      <c r="H68" s="34"/>
      <c r="I68" s="34"/>
      <c r="J68" s="34"/>
    </row>
    <row r="69" spans="2:10" ht="50.1" customHeight="1" thickBot="1" x14ac:dyDescent="0.3">
      <c r="B69" s="31" t="s">
        <v>32</v>
      </c>
      <c r="C69" s="32">
        <v>8</v>
      </c>
      <c r="D69" s="32">
        <v>0</v>
      </c>
      <c r="E69" s="33">
        <v>0</v>
      </c>
      <c r="F69" s="34"/>
      <c r="G69" s="34"/>
      <c r="H69" s="34"/>
      <c r="I69" s="34"/>
      <c r="J69" s="34"/>
    </row>
  </sheetData>
  <mergeCells count="4">
    <mergeCell ref="B2:N2"/>
    <mergeCell ref="A1:B1"/>
    <mergeCell ref="A37:B37"/>
    <mergeCell ref="B38:N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6A9D3-045D-40C8-8B2B-EBD583D82D84}">
  <dimension ref="A1:M37"/>
  <sheetViews>
    <sheetView tabSelected="1" topLeftCell="A19" zoomScale="90" zoomScaleNormal="90" workbookViewId="0">
      <selection activeCell="B12" sqref="B12"/>
    </sheetView>
  </sheetViews>
  <sheetFormatPr baseColWidth="10" defaultColWidth="11.42578125" defaultRowHeight="15" x14ac:dyDescent="0.25"/>
  <cols>
    <col min="2" max="2" width="108.28515625" customWidth="1"/>
  </cols>
  <sheetData>
    <row r="1" spans="1:13" ht="33.75" x14ac:dyDescent="0.5">
      <c r="A1" s="20" t="s">
        <v>48</v>
      </c>
      <c r="B1" s="21"/>
    </row>
    <row r="2" spans="1:13" x14ac:dyDescent="0.25">
      <c r="C2" s="1" t="s">
        <v>1</v>
      </c>
    </row>
    <row r="3" spans="1:13" ht="24.95" customHeight="1" x14ac:dyDescent="0.25"/>
    <row r="4" spans="1:13" ht="24.95" customHeight="1" x14ac:dyDescent="0.25"/>
    <row r="5" spans="1:13" ht="33.75" x14ac:dyDescent="0.5">
      <c r="A5" s="20" t="s">
        <v>47</v>
      </c>
      <c r="B5" s="21"/>
    </row>
    <row r="6" spans="1:13" ht="24.95" customHeight="1" x14ac:dyDescent="0.25">
      <c r="A6" s="1"/>
      <c r="B6" s="22" t="s">
        <v>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24.95" customHeight="1" x14ac:dyDescent="0.35">
      <c r="A7" s="1"/>
      <c r="B7" s="14" t="s">
        <v>38</v>
      </c>
    </row>
    <row r="8" spans="1:13" s="16" customFormat="1" ht="24.95" customHeight="1" x14ac:dyDescent="0.3">
      <c r="B8" s="15" t="s">
        <v>40</v>
      </c>
      <c r="K8" s="18">
        <f>SUM(C14:H14)</f>
        <v>4</v>
      </c>
    </row>
    <row r="9" spans="1:13" s="16" customFormat="1" ht="24.95" customHeight="1" x14ac:dyDescent="0.3">
      <c r="B9" s="15" t="s">
        <v>35</v>
      </c>
      <c r="J9" s="19">
        <f>K8/19</f>
        <v>0.21052631578947367</v>
      </c>
    </row>
    <row r="10" spans="1:13" s="16" customFormat="1" ht="24.95" customHeight="1" x14ac:dyDescent="0.3">
      <c r="B10" s="15" t="s">
        <v>36</v>
      </c>
    </row>
    <row r="12" spans="1:13" ht="15.75" thickBot="1" x14ac:dyDescent="0.3"/>
    <row r="13" spans="1:13" ht="25.5" x14ac:dyDescent="0.25">
      <c r="B13" s="24" t="s">
        <v>4</v>
      </c>
      <c r="C13" s="25">
        <v>1</v>
      </c>
      <c r="D13" s="25">
        <v>2</v>
      </c>
      <c r="E13" s="25">
        <v>3</v>
      </c>
      <c r="F13" s="25">
        <v>4</v>
      </c>
      <c r="G13" s="25">
        <v>5</v>
      </c>
      <c r="H13" s="25" t="s">
        <v>5</v>
      </c>
      <c r="I13" s="25" t="s">
        <v>6</v>
      </c>
    </row>
    <row r="14" spans="1:13" ht="50.1" customHeight="1" x14ac:dyDescent="0.25">
      <c r="B14" s="27" t="s">
        <v>8</v>
      </c>
      <c r="C14" s="28">
        <v>0</v>
      </c>
      <c r="D14" s="28">
        <v>0</v>
      </c>
      <c r="E14" s="28">
        <v>1</v>
      </c>
      <c r="F14" s="28">
        <v>1</v>
      </c>
      <c r="G14" s="28">
        <v>2</v>
      </c>
      <c r="H14" s="28">
        <v>0</v>
      </c>
      <c r="I14" s="29">
        <f>(C14*1+D14*2+E14*3+F14*4+G14*5)/SUM(C14:G14)</f>
        <v>4.25</v>
      </c>
    </row>
    <row r="15" spans="1:13" ht="50.1" customHeight="1" x14ac:dyDescent="0.25">
      <c r="B15" s="27" t="s">
        <v>9</v>
      </c>
      <c r="C15" s="28">
        <v>0</v>
      </c>
      <c r="D15" s="28">
        <v>0</v>
      </c>
      <c r="E15" s="28">
        <v>1</v>
      </c>
      <c r="F15" s="28">
        <v>1</v>
      </c>
      <c r="G15" s="28">
        <v>2</v>
      </c>
      <c r="H15" s="28">
        <v>0</v>
      </c>
      <c r="I15" s="29">
        <f t="shared" ref="I15:I35" si="0">(C15*1+D15*2+E15*3+F15*4+G15*5)/SUM(C15:G15)</f>
        <v>4.25</v>
      </c>
    </row>
    <row r="16" spans="1:13" ht="50.1" customHeight="1" x14ac:dyDescent="0.25">
      <c r="B16" s="27" t="s">
        <v>10</v>
      </c>
      <c r="C16" s="28">
        <v>0</v>
      </c>
      <c r="D16" s="28">
        <v>0</v>
      </c>
      <c r="E16" s="28">
        <v>0</v>
      </c>
      <c r="F16" s="28">
        <v>1</v>
      </c>
      <c r="G16" s="28">
        <v>3</v>
      </c>
      <c r="H16" s="28">
        <v>0</v>
      </c>
      <c r="I16" s="29">
        <f t="shared" si="0"/>
        <v>4.75</v>
      </c>
    </row>
    <row r="17" spans="2:9" ht="50.1" customHeight="1" x14ac:dyDescent="0.25">
      <c r="B17" s="27" t="s">
        <v>11</v>
      </c>
      <c r="C17" s="28">
        <v>0</v>
      </c>
      <c r="D17" s="28">
        <v>0</v>
      </c>
      <c r="E17" s="28">
        <v>1</v>
      </c>
      <c r="F17" s="28">
        <v>2</v>
      </c>
      <c r="G17" s="28">
        <v>1</v>
      </c>
      <c r="H17" s="28">
        <v>0</v>
      </c>
      <c r="I17" s="29">
        <f t="shared" si="0"/>
        <v>4</v>
      </c>
    </row>
    <row r="18" spans="2:9" ht="50.1" customHeight="1" x14ac:dyDescent="0.25">
      <c r="B18" s="27" t="s">
        <v>12</v>
      </c>
      <c r="C18" s="28">
        <v>0</v>
      </c>
      <c r="D18" s="28">
        <v>0</v>
      </c>
      <c r="E18" s="28">
        <v>0</v>
      </c>
      <c r="F18" s="28">
        <v>2</v>
      </c>
      <c r="G18" s="28">
        <v>2</v>
      </c>
      <c r="H18" s="28">
        <v>0</v>
      </c>
      <c r="I18" s="29">
        <f t="shared" si="0"/>
        <v>4.5</v>
      </c>
    </row>
    <row r="19" spans="2:9" ht="50.1" customHeight="1" x14ac:dyDescent="0.25">
      <c r="B19" s="27" t="s">
        <v>13</v>
      </c>
      <c r="C19" s="28">
        <v>0</v>
      </c>
      <c r="D19" s="28">
        <v>0</v>
      </c>
      <c r="E19" s="28">
        <v>1</v>
      </c>
      <c r="F19" s="28">
        <v>1</v>
      </c>
      <c r="G19" s="28">
        <v>2</v>
      </c>
      <c r="H19" s="28">
        <v>0</v>
      </c>
      <c r="I19" s="29">
        <f t="shared" si="0"/>
        <v>4.25</v>
      </c>
    </row>
    <row r="20" spans="2:9" ht="50.1" customHeight="1" thickBot="1" x14ac:dyDescent="0.3">
      <c r="B20" s="27" t="s">
        <v>14</v>
      </c>
      <c r="C20" s="28">
        <v>0</v>
      </c>
      <c r="D20" s="28">
        <v>0</v>
      </c>
      <c r="E20" s="28">
        <v>1</v>
      </c>
      <c r="F20" s="28">
        <v>0</v>
      </c>
      <c r="G20" s="28">
        <v>3</v>
      </c>
      <c r="H20" s="28">
        <v>0</v>
      </c>
      <c r="I20" s="29">
        <f t="shared" si="0"/>
        <v>4.5</v>
      </c>
    </row>
    <row r="21" spans="2:9" ht="50.1" customHeight="1" x14ac:dyDescent="0.25">
      <c r="B21" s="27" t="s">
        <v>15</v>
      </c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25" t="s">
        <v>5</v>
      </c>
      <c r="I21" s="28" t="s">
        <v>6</v>
      </c>
    </row>
    <row r="22" spans="2:9" ht="50.1" customHeight="1" x14ac:dyDescent="0.25">
      <c r="B22" s="27" t="s">
        <v>16</v>
      </c>
      <c r="C22" s="28">
        <v>0</v>
      </c>
      <c r="D22" s="28">
        <v>0</v>
      </c>
      <c r="E22" s="28">
        <v>0</v>
      </c>
      <c r="F22" s="28">
        <v>1</v>
      </c>
      <c r="G22" s="28">
        <v>3</v>
      </c>
      <c r="H22" s="28">
        <v>0</v>
      </c>
      <c r="I22" s="29">
        <f t="shared" si="0"/>
        <v>4.75</v>
      </c>
    </row>
    <row r="23" spans="2:9" ht="50.1" customHeight="1" x14ac:dyDescent="0.25">
      <c r="B23" s="27" t="s">
        <v>17</v>
      </c>
      <c r="C23" s="28">
        <v>0</v>
      </c>
      <c r="D23" s="28">
        <v>0</v>
      </c>
      <c r="E23" s="28">
        <v>0</v>
      </c>
      <c r="F23" s="28">
        <v>1</v>
      </c>
      <c r="G23" s="28">
        <v>3</v>
      </c>
      <c r="H23" s="28">
        <v>0</v>
      </c>
      <c r="I23" s="29">
        <f t="shared" si="0"/>
        <v>4.75</v>
      </c>
    </row>
    <row r="24" spans="2:9" ht="50.1" customHeight="1" x14ac:dyDescent="0.25">
      <c r="B24" s="27" t="s">
        <v>18</v>
      </c>
      <c r="C24" s="28">
        <v>0</v>
      </c>
      <c r="D24" s="28">
        <v>0</v>
      </c>
      <c r="E24" s="28">
        <v>0</v>
      </c>
      <c r="F24" s="28">
        <v>1</v>
      </c>
      <c r="G24" s="28">
        <v>3</v>
      </c>
      <c r="H24" s="28">
        <v>0</v>
      </c>
      <c r="I24" s="29">
        <f t="shared" si="0"/>
        <v>4.75</v>
      </c>
    </row>
    <row r="25" spans="2:9" ht="50.1" customHeight="1" thickBot="1" x14ac:dyDescent="0.3">
      <c r="B25" s="27" t="s">
        <v>19</v>
      </c>
      <c r="C25" s="28">
        <v>0</v>
      </c>
      <c r="D25" s="28">
        <v>0</v>
      </c>
      <c r="E25" s="28">
        <v>1</v>
      </c>
      <c r="F25" s="28">
        <v>0</v>
      </c>
      <c r="G25" s="28">
        <v>3</v>
      </c>
      <c r="H25" s="28">
        <v>0</v>
      </c>
      <c r="I25" s="29">
        <f t="shared" si="0"/>
        <v>4.5</v>
      </c>
    </row>
    <row r="26" spans="2:9" ht="50.1" customHeight="1" x14ac:dyDescent="0.25">
      <c r="B26" s="27" t="s">
        <v>20</v>
      </c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 t="s">
        <v>5</v>
      </c>
      <c r="I26" s="28" t="s">
        <v>6</v>
      </c>
    </row>
    <row r="27" spans="2:9" ht="50.1" customHeight="1" x14ac:dyDescent="0.25">
      <c r="B27" s="27" t="s">
        <v>21</v>
      </c>
      <c r="C27" s="28">
        <v>0</v>
      </c>
      <c r="D27" s="28">
        <v>0</v>
      </c>
      <c r="E27" s="28">
        <v>1</v>
      </c>
      <c r="F27" s="28">
        <v>1</v>
      </c>
      <c r="G27" s="28">
        <v>1</v>
      </c>
      <c r="H27" s="28">
        <v>1</v>
      </c>
      <c r="I27" s="29">
        <f t="shared" si="0"/>
        <v>4</v>
      </c>
    </row>
    <row r="28" spans="2:9" ht="50.1" customHeight="1" x14ac:dyDescent="0.25">
      <c r="B28" s="27" t="s">
        <v>22</v>
      </c>
      <c r="C28" s="28">
        <v>0</v>
      </c>
      <c r="D28" s="28">
        <v>0</v>
      </c>
      <c r="E28" s="28">
        <v>1</v>
      </c>
      <c r="F28" s="28">
        <v>1</v>
      </c>
      <c r="G28" s="28">
        <v>2</v>
      </c>
      <c r="H28" s="28">
        <v>0</v>
      </c>
      <c r="I28" s="29">
        <f t="shared" si="0"/>
        <v>4.25</v>
      </c>
    </row>
    <row r="29" spans="2:9" ht="50.1" customHeight="1" thickBot="1" x14ac:dyDescent="0.3">
      <c r="B29" s="27" t="s">
        <v>23</v>
      </c>
      <c r="C29" s="28">
        <v>0</v>
      </c>
      <c r="D29" s="28">
        <v>0</v>
      </c>
      <c r="E29" s="28">
        <v>0</v>
      </c>
      <c r="F29" s="28">
        <v>1</v>
      </c>
      <c r="G29" s="28">
        <v>3</v>
      </c>
      <c r="H29" s="28">
        <v>0</v>
      </c>
      <c r="I29" s="29">
        <f t="shared" si="0"/>
        <v>4.75</v>
      </c>
    </row>
    <row r="30" spans="2:9" ht="50.1" customHeight="1" x14ac:dyDescent="0.25">
      <c r="B30" s="27" t="s">
        <v>24</v>
      </c>
      <c r="C30" s="25">
        <v>1</v>
      </c>
      <c r="D30" s="25">
        <v>2</v>
      </c>
      <c r="E30" s="25">
        <v>3</v>
      </c>
      <c r="F30" s="25">
        <v>4</v>
      </c>
      <c r="G30" s="25">
        <v>5</v>
      </c>
      <c r="H30" s="25" t="s">
        <v>5</v>
      </c>
      <c r="I30" s="28" t="s">
        <v>6</v>
      </c>
    </row>
    <row r="31" spans="2:9" ht="50.1" customHeight="1" x14ac:dyDescent="0.25">
      <c r="B31" s="27" t="s">
        <v>25</v>
      </c>
      <c r="C31" s="28">
        <v>0</v>
      </c>
      <c r="D31" s="28">
        <v>0</v>
      </c>
      <c r="E31" s="28">
        <v>1</v>
      </c>
      <c r="F31" s="28">
        <v>1</v>
      </c>
      <c r="G31" s="28">
        <v>2</v>
      </c>
      <c r="H31" s="28">
        <v>0</v>
      </c>
      <c r="I31" s="29">
        <f t="shared" si="0"/>
        <v>4.25</v>
      </c>
    </row>
    <row r="32" spans="2:9" ht="50.1" customHeight="1" thickBot="1" x14ac:dyDescent="0.3">
      <c r="B32" s="27" t="s">
        <v>26</v>
      </c>
      <c r="C32" s="28">
        <v>0</v>
      </c>
      <c r="D32" s="28">
        <v>1</v>
      </c>
      <c r="E32" s="28">
        <v>0</v>
      </c>
      <c r="F32" s="28">
        <v>1</v>
      </c>
      <c r="G32" s="28">
        <v>2</v>
      </c>
      <c r="H32" s="28">
        <v>0</v>
      </c>
      <c r="I32" s="29">
        <f t="shared" si="0"/>
        <v>4</v>
      </c>
    </row>
    <row r="33" spans="2:9" ht="50.1" customHeight="1" x14ac:dyDescent="0.25">
      <c r="B33" s="27" t="s">
        <v>27</v>
      </c>
      <c r="C33" s="25">
        <v>1</v>
      </c>
      <c r="D33" s="25">
        <v>2</v>
      </c>
      <c r="E33" s="25">
        <v>3</v>
      </c>
      <c r="F33" s="25">
        <v>4</v>
      </c>
      <c r="G33" s="25">
        <v>5</v>
      </c>
      <c r="H33" s="25" t="s">
        <v>5</v>
      </c>
      <c r="I33" s="28" t="s">
        <v>6</v>
      </c>
    </row>
    <row r="34" spans="2:9" ht="50.1" customHeight="1" x14ac:dyDescent="0.25">
      <c r="B34" s="27" t="s">
        <v>28</v>
      </c>
      <c r="C34" s="28">
        <v>0</v>
      </c>
      <c r="D34" s="28">
        <v>0</v>
      </c>
      <c r="E34" s="28">
        <v>1</v>
      </c>
      <c r="F34" s="28">
        <v>0</v>
      </c>
      <c r="G34" s="28">
        <v>3</v>
      </c>
      <c r="H34" s="28">
        <v>0</v>
      </c>
      <c r="I34" s="29">
        <f t="shared" si="0"/>
        <v>4.5</v>
      </c>
    </row>
    <row r="35" spans="2:9" ht="50.1" customHeight="1" thickBot="1" x14ac:dyDescent="0.3">
      <c r="B35" s="31" t="s">
        <v>29</v>
      </c>
      <c r="C35" s="28">
        <v>0</v>
      </c>
      <c r="D35" s="28">
        <v>0</v>
      </c>
      <c r="E35" s="28">
        <v>0</v>
      </c>
      <c r="F35" s="32">
        <v>2</v>
      </c>
      <c r="G35" s="32">
        <v>2</v>
      </c>
      <c r="H35" s="28">
        <v>0</v>
      </c>
      <c r="I35" s="29">
        <f t="shared" si="0"/>
        <v>4.5</v>
      </c>
    </row>
    <row r="36" spans="2:9" ht="50.1" customHeight="1" x14ac:dyDescent="0.25">
      <c r="B36" s="24"/>
      <c r="C36" s="25" t="s">
        <v>30</v>
      </c>
      <c r="D36" s="25" t="s">
        <v>31</v>
      </c>
      <c r="E36" s="26" t="s">
        <v>5</v>
      </c>
      <c r="F36" s="34"/>
      <c r="G36" s="34"/>
      <c r="H36" s="34"/>
      <c r="I36" s="34"/>
    </row>
    <row r="37" spans="2:9" ht="50.1" customHeight="1" thickBot="1" x14ac:dyDescent="0.3">
      <c r="B37" s="31" t="s">
        <v>32</v>
      </c>
      <c r="C37" s="32">
        <v>4</v>
      </c>
      <c r="D37" s="32">
        <v>0</v>
      </c>
      <c r="E37" s="33">
        <v>0</v>
      </c>
      <c r="F37" s="34"/>
      <c r="G37" s="34"/>
      <c r="H37" s="34"/>
      <c r="I37" s="34"/>
    </row>
  </sheetData>
  <mergeCells count="3">
    <mergeCell ref="A1:B1"/>
    <mergeCell ref="A5:B5"/>
    <mergeCell ref="B6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773DA-C8EA-4EEF-9AEA-CC66DE96C9A6}">
  <dimension ref="A1:N37"/>
  <sheetViews>
    <sheetView topLeftCell="A2" zoomScale="90" zoomScaleNormal="90" workbookViewId="0">
      <selection activeCell="A3" sqref="A3:XFD3"/>
    </sheetView>
  </sheetViews>
  <sheetFormatPr baseColWidth="10" defaultColWidth="11.42578125" defaultRowHeight="15" x14ac:dyDescent="0.25"/>
  <cols>
    <col min="2" max="2" width="104.85546875" customWidth="1"/>
  </cols>
  <sheetData>
    <row r="1" spans="1:14" ht="33.75" x14ac:dyDescent="0.5">
      <c r="A1" s="20" t="s">
        <v>48</v>
      </c>
      <c r="B1" s="21"/>
    </row>
    <row r="2" spans="1:14" x14ac:dyDescent="0.25">
      <c r="C2" s="1" t="s">
        <v>1</v>
      </c>
    </row>
    <row r="3" spans="1:14" ht="24.95" customHeight="1" x14ac:dyDescent="0.25"/>
    <row r="4" spans="1:14" ht="24.95" customHeight="1" x14ac:dyDescent="0.25"/>
    <row r="5" spans="1:14" ht="33.75" x14ac:dyDescent="0.5">
      <c r="A5" s="20" t="s">
        <v>47</v>
      </c>
      <c r="B5" s="21"/>
    </row>
    <row r="6" spans="1:14" ht="24.95" customHeight="1" x14ac:dyDescent="0.25">
      <c r="A6" s="1"/>
      <c r="B6" s="22" t="s">
        <v>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4.95" customHeight="1" x14ac:dyDescent="0.35">
      <c r="A7" s="1"/>
      <c r="B7" s="14" t="s">
        <v>39</v>
      </c>
    </row>
    <row r="8" spans="1:14" ht="24.95" customHeight="1" x14ac:dyDescent="0.3">
      <c r="B8" s="15" t="s">
        <v>40</v>
      </c>
      <c r="C8" s="16"/>
      <c r="L8" s="18">
        <f>SUM(C14:H14)</f>
        <v>9</v>
      </c>
    </row>
    <row r="9" spans="1:14" ht="24.95" customHeight="1" x14ac:dyDescent="0.3">
      <c r="B9" s="15" t="s">
        <v>35</v>
      </c>
      <c r="C9" s="16"/>
      <c r="K9" s="17">
        <f>L8/21</f>
        <v>0.42857142857142855</v>
      </c>
    </row>
    <row r="10" spans="1:14" ht="24.95" customHeight="1" x14ac:dyDescent="0.3">
      <c r="B10" s="15" t="s">
        <v>36</v>
      </c>
      <c r="C10" s="16"/>
    </row>
    <row r="12" spans="1:14" ht="15.75" thickBot="1" x14ac:dyDescent="0.3"/>
    <row r="13" spans="1:14" ht="89.25" x14ac:dyDescent="0.25">
      <c r="B13" s="24" t="s">
        <v>4</v>
      </c>
      <c r="C13" s="25">
        <v>1</v>
      </c>
      <c r="D13" s="25">
        <v>2</v>
      </c>
      <c r="E13" s="25">
        <v>3</v>
      </c>
      <c r="F13" s="25">
        <v>4</v>
      </c>
      <c r="G13" s="25">
        <v>5</v>
      </c>
      <c r="H13" s="25" t="s">
        <v>5</v>
      </c>
      <c r="I13" s="25" t="s">
        <v>6</v>
      </c>
      <c r="J13" s="26" t="s">
        <v>7</v>
      </c>
    </row>
    <row r="14" spans="1:14" ht="50.1" customHeight="1" x14ac:dyDescent="0.25">
      <c r="B14" s="27" t="s">
        <v>8</v>
      </c>
      <c r="C14" s="28">
        <v>1</v>
      </c>
      <c r="D14" s="28">
        <v>1</v>
      </c>
      <c r="E14" s="28">
        <v>0</v>
      </c>
      <c r="F14" s="28">
        <v>0</v>
      </c>
      <c r="G14" s="28">
        <v>7</v>
      </c>
      <c r="H14" s="28">
        <v>0</v>
      </c>
      <c r="I14" s="29">
        <f>(C14*1+D14*2+E14*3+F14*4+G14*5)/SUM(C14:G14)</f>
        <v>4.2222222222222223</v>
      </c>
      <c r="J14" s="30"/>
    </row>
    <row r="15" spans="1:14" ht="50.1" customHeight="1" x14ac:dyDescent="0.25">
      <c r="B15" s="27" t="s">
        <v>9</v>
      </c>
      <c r="C15" s="28">
        <v>1</v>
      </c>
      <c r="D15" s="28">
        <v>1</v>
      </c>
      <c r="E15" s="28">
        <v>0</v>
      </c>
      <c r="F15" s="28">
        <v>0</v>
      </c>
      <c r="G15" s="28">
        <v>7</v>
      </c>
      <c r="H15" s="28">
        <v>0</v>
      </c>
      <c r="I15" s="29">
        <f t="shared" ref="I15:I35" si="0">(C15*1+D15*2+E15*3+F15*4+G15*5)/SUM(C15:G15)</f>
        <v>4.2222222222222223</v>
      </c>
      <c r="J15" s="30"/>
    </row>
    <row r="16" spans="1:14" ht="50.1" customHeight="1" x14ac:dyDescent="0.25">
      <c r="B16" s="27" t="s">
        <v>10</v>
      </c>
      <c r="C16" s="28">
        <v>0</v>
      </c>
      <c r="D16" s="28">
        <v>2</v>
      </c>
      <c r="E16" s="28">
        <v>1</v>
      </c>
      <c r="F16" s="28">
        <v>0</v>
      </c>
      <c r="G16" s="28">
        <v>6</v>
      </c>
      <c r="H16" s="28">
        <v>0</v>
      </c>
      <c r="I16" s="29">
        <f t="shared" si="0"/>
        <v>4.1111111111111107</v>
      </c>
      <c r="J16" s="30"/>
    </row>
    <row r="17" spans="2:10" ht="50.1" customHeight="1" x14ac:dyDescent="0.25">
      <c r="B17" s="27" t="s">
        <v>11</v>
      </c>
      <c r="C17" s="28">
        <v>1</v>
      </c>
      <c r="D17" s="28">
        <v>1</v>
      </c>
      <c r="E17" s="28">
        <v>2</v>
      </c>
      <c r="F17" s="28">
        <v>1</v>
      </c>
      <c r="G17" s="28">
        <v>4</v>
      </c>
      <c r="H17" s="28">
        <v>0</v>
      </c>
      <c r="I17" s="29">
        <f t="shared" si="0"/>
        <v>3.6666666666666665</v>
      </c>
      <c r="J17" s="30"/>
    </row>
    <row r="18" spans="2:10" ht="50.1" customHeight="1" x14ac:dyDescent="0.25">
      <c r="B18" s="27" t="s">
        <v>12</v>
      </c>
      <c r="C18" s="28">
        <v>1</v>
      </c>
      <c r="D18" s="28">
        <v>0</v>
      </c>
      <c r="E18" s="28">
        <v>2</v>
      </c>
      <c r="F18" s="28">
        <v>0</v>
      </c>
      <c r="G18" s="28">
        <v>6</v>
      </c>
      <c r="H18" s="28">
        <v>0</v>
      </c>
      <c r="I18" s="29">
        <f t="shared" si="0"/>
        <v>4.1111111111111107</v>
      </c>
      <c r="J18" s="30"/>
    </row>
    <row r="19" spans="2:10" ht="50.1" customHeight="1" x14ac:dyDescent="0.25">
      <c r="B19" s="27" t="s">
        <v>13</v>
      </c>
      <c r="C19" s="28">
        <v>1</v>
      </c>
      <c r="D19" s="28">
        <v>0</v>
      </c>
      <c r="E19" s="28">
        <v>2</v>
      </c>
      <c r="F19" s="28">
        <v>2</v>
      </c>
      <c r="G19" s="28">
        <v>4</v>
      </c>
      <c r="H19" s="28">
        <v>0</v>
      </c>
      <c r="I19" s="29">
        <f t="shared" si="0"/>
        <v>3.8888888888888888</v>
      </c>
      <c r="J19" s="30"/>
    </row>
    <row r="20" spans="2:10" ht="50.1" customHeight="1" thickBot="1" x14ac:dyDescent="0.3">
      <c r="B20" s="27" t="s">
        <v>14</v>
      </c>
      <c r="C20" s="28">
        <v>1</v>
      </c>
      <c r="D20" s="28">
        <v>0</v>
      </c>
      <c r="E20" s="28">
        <v>1</v>
      </c>
      <c r="F20" s="28">
        <v>1</v>
      </c>
      <c r="G20" s="28">
        <v>6</v>
      </c>
      <c r="H20" s="28">
        <v>0</v>
      </c>
      <c r="I20" s="29">
        <f t="shared" si="0"/>
        <v>4.2222222222222223</v>
      </c>
      <c r="J20" s="30"/>
    </row>
    <row r="21" spans="2:10" ht="50.1" customHeight="1" x14ac:dyDescent="0.25">
      <c r="B21" s="27" t="s">
        <v>15</v>
      </c>
      <c r="C21" s="25"/>
      <c r="D21" s="25"/>
      <c r="E21" s="25"/>
      <c r="F21" s="25"/>
      <c r="G21" s="25"/>
      <c r="H21" s="25" t="s">
        <v>5</v>
      </c>
      <c r="I21" s="28" t="s">
        <v>6</v>
      </c>
      <c r="J21" s="30" t="s">
        <v>7</v>
      </c>
    </row>
    <row r="22" spans="2:10" ht="50.1" customHeight="1" x14ac:dyDescent="0.25">
      <c r="B22" s="27" t="s">
        <v>16</v>
      </c>
      <c r="C22" s="28">
        <v>0</v>
      </c>
      <c r="D22" s="28">
        <v>1</v>
      </c>
      <c r="E22" s="28">
        <v>1</v>
      </c>
      <c r="F22" s="28">
        <v>0</v>
      </c>
      <c r="G22" s="28">
        <v>7</v>
      </c>
      <c r="H22" s="28">
        <v>0</v>
      </c>
      <c r="I22" s="29">
        <f t="shared" si="0"/>
        <v>4.4444444444444446</v>
      </c>
      <c r="J22" s="30"/>
    </row>
    <row r="23" spans="2:10" ht="50.1" customHeight="1" x14ac:dyDescent="0.25">
      <c r="B23" s="27" t="s">
        <v>17</v>
      </c>
      <c r="C23" s="28">
        <v>0</v>
      </c>
      <c r="D23" s="28">
        <v>1</v>
      </c>
      <c r="E23" s="28">
        <v>1</v>
      </c>
      <c r="F23" s="28">
        <v>0</v>
      </c>
      <c r="G23" s="28">
        <v>7</v>
      </c>
      <c r="H23" s="28">
        <v>0</v>
      </c>
      <c r="I23" s="29">
        <f t="shared" si="0"/>
        <v>4.4444444444444446</v>
      </c>
      <c r="J23" s="30"/>
    </row>
    <row r="24" spans="2:10" ht="50.1" customHeight="1" x14ac:dyDescent="0.25">
      <c r="B24" s="27" t="s">
        <v>18</v>
      </c>
      <c r="C24" s="28">
        <v>0</v>
      </c>
      <c r="D24" s="28">
        <v>2</v>
      </c>
      <c r="E24" s="28">
        <v>0</v>
      </c>
      <c r="F24" s="28">
        <v>0</v>
      </c>
      <c r="G24" s="28">
        <v>7</v>
      </c>
      <c r="H24" s="28">
        <v>0</v>
      </c>
      <c r="I24" s="29">
        <f t="shared" si="0"/>
        <v>4.333333333333333</v>
      </c>
      <c r="J24" s="30"/>
    </row>
    <row r="25" spans="2:10" ht="50.1" customHeight="1" thickBot="1" x14ac:dyDescent="0.3">
      <c r="B25" s="27" t="s">
        <v>19</v>
      </c>
      <c r="C25" s="28">
        <v>0</v>
      </c>
      <c r="D25" s="28">
        <v>2</v>
      </c>
      <c r="E25" s="28">
        <v>1</v>
      </c>
      <c r="F25" s="28">
        <v>0</v>
      </c>
      <c r="G25" s="28">
        <v>6</v>
      </c>
      <c r="H25" s="28">
        <v>0</v>
      </c>
      <c r="I25" s="29">
        <f t="shared" si="0"/>
        <v>4.1111111111111107</v>
      </c>
      <c r="J25" s="30"/>
    </row>
    <row r="26" spans="2:10" ht="50.1" customHeight="1" x14ac:dyDescent="0.25">
      <c r="B26" s="27" t="s">
        <v>20</v>
      </c>
      <c r="C26" s="25"/>
      <c r="D26" s="25"/>
      <c r="E26" s="25"/>
      <c r="F26" s="25"/>
      <c r="G26" s="25"/>
      <c r="H26" s="25" t="s">
        <v>5</v>
      </c>
      <c r="I26" s="28" t="s">
        <v>6</v>
      </c>
      <c r="J26" s="30" t="s">
        <v>7</v>
      </c>
    </row>
    <row r="27" spans="2:10" ht="50.1" customHeight="1" x14ac:dyDescent="0.25">
      <c r="B27" s="27" t="s">
        <v>21</v>
      </c>
      <c r="C27" s="28">
        <v>1</v>
      </c>
      <c r="D27" s="28">
        <v>1</v>
      </c>
      <c r="E27" s="28">
        <v>0</v>
      </c>
      <c r="F27" s="28">
        <v>0</v>
      </c>
      <c r="G27" s="28">
        <v>7</v>
      </c>
      <c r="H27" s="28">
        <v>0</v>
      </c>
      <c r="I27" s="29">
        <f t="shared" si="0"/>
        <v>4.2222222222222223</v>
      </c>
      <c r="J27" s="30"/>
    </row>
    <row r="28" spans="2:10" ht="50.1" customHeight="1" x14ac:dyDescent="0.25">
      <c r="B28" s="27" t="s">
        <v>22</v>
      </c>
      <c r="C28" s="28">
        <v>1</v>
      </c>
      <c r="D28" s="28">
        <v>0</v>
      </c>
      <c r="E28" s="28">
        <v>2</v>
      </c>
      <c r="F28" s="28">
        <v>0</v>
      </c>
      <c r="G28" s="28">
        <v>6</v>
      </c>
      <c r="H28" s="28">
        <v>0</v>
      </c>
      <c r="I28" s="29">
        <f t="shared" si="0"/>
        <v>4.1111111111111107</v>
      </c>
      <c r="J28" s="30"/>
    </row>
    <row r="29" spans="2:10" ht="50.1" customHeight="1" thickBot="1" x14ac:dyDescent="0.3">
      <c r="B29" s="27" t="s">
        <v>23</v>
      </c>
      <c r="C29" s="28">
        <v>0</v>
      </c>
      <c r="D29" s="28">
        <v>0</v>
      </c>
      <c r="E29" s="28">
        <v>0</v>
      </c>
      <c r="F29" s="28">
        <v>1</v>
      </c>
      <c r="G29" s="28">
        <v>7</v>
      </c>
      <c r="H29" s="28">
        <v>1</v>
      </c>
      <c r="I29" s="29">
        <f t="shared" si="0"/>
        <v>4.875</v>
      </c>
      <c r="J29" s="30"/>
    </row>
    <row r="30" spans="2:10" ht="50.1" customHeight="1" x14ac:dyDescent="0.25">
      <c r="B30" s="27" t="s">
        <v>24</v>
      </c>
      <c r="C30" s="25"/>
      <c r="D30" s="25"/>
      <c r="E30" s="25"/>
      <c r="F30" s="25"/>
      <c r="G30" s="25"/>
      <c r="H30" s="25" t="s">
        <v>5</v>
      </c>
      <c r="I30" s="28" t="s">
        <v>6</v>
      </c>
      <c r="J30" s="30" t="s">
        <v>7</v>
      </c>
    </row>
    <row r="31" spans="2:10" ht="50.1" customHeight="1" x14ac:dyDescent="0.25">
      <c r="B31" s="27" t="s">
        <v>25</v>
      </c>
      <c r="C31" s="28">
        <v>0</v>
      </c>
      <c r="D31" s="28">
        <v>2</v>
      </c>
      <c r="E31" s="28">
        <v>2</v>
      </c>
      <c r="F31" s="28">
        <v>1</v>
      </c>
      <c r="G31" s="28">
        <v>4</v>
      </c>
      <c r="H31" s="28">
        <v>0</v>
      </c>
      <c r="I31" s="29">
        <f t="shared" si="0"/>
        <v>3.7777777777777777</v>
      </c>
      <c r="J31" s="30"/>
    </row>
    <row r="32" spans="2:10" ht="50.1" customHeight="1" thickBot="1" x14ac:dyDescent="0.3">
      <c r="B32" s="27" t="s">
        <v>26</v>
      </c>
      <c r="C32" s="28">
        <v>1</v>
      </c>
      <c r="D32" s="28">
        <v>1</v>
      </c>
      <c r="E32" s="28">
        <v>2</v>
      </c>
      <c r="F32" s="28">
        <v>1</v>
      </c>
      <c r="G32" s="28">
        <v>4</v>
      </c>
      <c r="H32" s="28">
        <v>0</v>
      </c>
      <c r="I32" s="29">
        <f t="shared" si="0"/>
        <v>3.6666666666666665</v>
      </c>
      <c r="J32" s="30"/>
    </row>
    <row r="33" spans="2:10" ht="50.1" customHeight="1" x14ac:dyDescent="0.25">
      <c r="B33" s="27" t="s">
        <v>27</v>
      </c>
      <c r="C33" s="25"/>
      <c r="D33" s="25"/>
      <c r="E33" s="25"/>
      <c r="F33" s="25"/>
      <c r="G33" s="25"/>
      <c r="H33" s="25" t="s">
        <v>5</v>
      </c>
      <c r="I33" s="28" t="s">
        <v>6</v>
      </c>
      <c r="J33" s="30" t="s">
        <v>7</v>
      </c>
    </row>
    <row r="34" spans="2:10" ht="50.1" customHeight="1" x14ac:dyDescent="0.25">
      <c r="B34" s="27" t="s">
        <v>28</v>
      </c>
      <c r="C34" s="28">
        <v>1</v>
      </c>
      <c r="D34" s="28">
        <v>1</v>
      </c>
      <c r="E34" s="28">
        <v>1</v>
      </c>
      <c r="F34" s="28">
        <v>0</v>
      </c>
      <c r="G34" s="28">
        <v>6</v>
      </c>
      <c r="H34" s="28">
        <v>0</v>
      </c>
      <c r="I34" s="29">
        <f t="shared" si="0"/>
        <v>4</v>
      </c>
      <c r="J34" s="30"/>
    </row>
    <row r="35" spans="2:10" ht="50.1" customHeight="1" thickBot="1" x14ac:dyDescent="0.3">
      <c r="B35" s="31" t="s">
        <v>29</v>
      </c>
      <c r="C35" s="28">
        <v>1</v>
      </c>
      <c r="D35" s="28">
        <v>1</v>
      </c>
      <c r="E35" s="28">
        <v>1</v>
      </c>
      <c r="F35" s="32">
        <v>0</v>
      </c>
      <c r="G35" s="32">
        <v>6</v>
      </c>
      <c r="H35" s="28">
        <v>0</v>
      </c>
      <c r="I35" s="29">
        <f t="shared" si="0"/>
        <v>4</v>
      </c>
      <c r="J35" s="33"/>
    </row>
    <row r="36" spans="2:10" ht="50.1" customHeight="1" x14ac:dyDescent="0.25">
      <c r="B36" s="24"/>
      <c r="C36" s="25" t="s">
        <v>30</v>
      </c>
      <c r="D36" s="25" t="s">
        <v>31</v>
      </c>
      <c r="E36" s="26" t="s">
        <v>5</v>
      </c>
      <c r="F36" s="34"/>
      <c r="G36" s="34"/>
      <c r="H36" s="34"/>
      <c r="I36" s="34"/>
      <c r="J36" s="34"/>
    </row>
    <row r="37" spans="2:10" ht="50.1" customHeight="1" thickBot="1" x14ac:dyDescent="0.3">
      <c r="B37" s="31" t="s">
        <v>32</v>
      </c>
      <c r="C37" s="32">
        <v>7</v>
      </c>
      <c r="D37" s="32">
        <v>2</v>
      </c>
      <c r="E37" s="33">
        <v>0</v>
      </c>
      <c r="F37" s="34"/>
      <c r="G37" s="34"/>
      <c r="H37" s="34"/>
      <c r="I37" s="34"/>
      <c r="J37" s="34"/>
    </row>
  </sheetData>
  <mergeCells count="3">
    <mergeCell ref="A1:B1"/>
    <mergeCell ref="A5:B5"/>
    <mergeCell ref="B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Resul Enc Alumnos 2018-19</vt:lpstr>
      <vt:lpstr>Resul Enc Alumnos 2019-20</vt:lpstr>
      <vt:lpstr>Resul Enc Alumnos 2020-21</vt:lpstr>
      <vt:lpstr>Resul Enc Alumnos 2021-22</vt:lpstr>
      <vt:lpstr>Resul Enc Alumnos 2022-23</vt:lpstr>
      <vt:lpstr>Result Enc Alumnos 2023-24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del Rey Montesinos</dc:creator>
  <cp:keywords/>
  <dc:description/>
  <cp:lastModifiedBy>María Teresa Sánchez Pineda de las Infantas</cp:lastModifiedBy>
  <cp:revision/>
  <dcterms:created xsi:type="dcterms:W3CDTF">2024-06-28T11:02:24Z</dcterms:created>
  <dcterms:modified xsi:type="dcterms:W3CDTF">2024-07-04T08:19:29Z</dcterms:modified>
  <cp:category/>
  <cp:contentStatus/>
</cp:coreProperties>
</file>